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D60" i="1"/>
  <c r="D69" i="1" l="1"/>
  <c r="F9" i="1" l="1"/>
  <c r="E9" i="1"/>
  <c r="D23" i="1" l="1"/>
  <c r="D9" i="1" s="1"/>
  <c r="D50" i="1" l="1"/>
  <c r="E78" i="1" l="1"/>
  <c r="D86" i="1"/>
  <c r="F86" i="1" l="1"/>
  <c r="F82" i="1"/>
  <c r="F78" i="1"/>
  <c r="F74" i="1"/>
  <c r="F72" i="1"/>
  <c r="F69" i="1"/>
  <c r="F67" i="1"/>
  <c r="F60" i="1"/>
  <c r="F50" i="1"/>
  <c r="F47" i="1"/>
  <c r="E86" i="1"/>
  <c r="E82" i="1"/>
  <c r="E74" i="1"/>
  <c r="E72" i="1"/>
  <c r="E69" i="1"/>
  <c r="E60" i="1"/>
  <c r="E50" i="1"/>
  <c r="E47" i="1"/>
  <c r="D78" i="1"/>
  <c r="D76" i="1"/>
  <c r="D44" i="1" l="1"/>
  <c r="E44" i="1"/>
  <c r="E94" i="1" s="1"/>
  <c r="F44" i="1"/>
  <c r="F94" i="1" s="1"/>
  <c r="D94" i="1" l="1"/>
</calcChain>
</file>

<file path=xl/sharedStrings.xml><?xml version="1.0" encoding="utf-8"?>
<sst xmlns="http://schemas.openxmlformats.org/spreadsheetml/2006/main" count="158" uniqueCount="103">
  <si>
    <t>Наименование</t>
  </si>
  <si>
    <t>Программные расходы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</si>
  <si>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</si>
  <si>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</si>
  <si>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Прочая закупка товаров, работ и услуг для обеспечения государственных (муниципальных) нужд</t>
  </si>
  <si>
    <t>ЦСР</t>
  </si>
  <si>
    <t>ВР</t>
  </si>
  <si>
    <t>00 0 00 00000</t>
  </si>
  <si>
    <t>01 0 00 00000</t>
  </si>
  <si>
    <t>01 0 01 00000</t>
  </si>
  <si>
    <t>01 0 01 00230</t>
  </si>
  <si>
    <t>02 0 00 00000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</si>
  <si>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</si>
  <si>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</si>
  <si>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</si>
  <si>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02 0 01 00240</t>
  </si>
  <si>
    <t>Уплата прочих налогов, сборов и иных обязательных платежей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</si>
  <si>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</si>
  <si>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</si>
  <si>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</si>
  <si>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</si>
  <si>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</si>
  <si>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</si>
  <si>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</si>
  <si>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</si>
  <si>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</si>
  <si>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</si>
  <si>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</si>
  <si>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</si>
  <si>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</si>
  <si>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</si>
  <si>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</si>
  <si>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</si>
  <si>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</si>
  <si>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</si>
  <si>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</si>
  <si>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</si>
  <si>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</si>
  <si>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</si>
  <si>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</si>
  <si>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</si>
  <si>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</si>
  <si>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</si>
  <si>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</si>
  <si>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 xml:space="preserve">Прочая закупка товаров, работ и услуг для обеспечения государственных(муниципальных)нужд </t>
  </si>
  <si>
    <t>Уплата налога на имущество организаций и земельного налога</t>
  </si>
  <si>
    <t>Обеспечение деятельности (оказания услуг) подведомственным учреждениям</t>
  </si>
  <si>
    <t>22 2 00 00040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</si>
  <si>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</si>
  <si>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</si>
  <si>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государственных(муниципальных)нужд</t>
  </si>
  <si>
    <t>Резервные фонды местных администраций</t>
  </si>
  <si>
    <t>22 2 00 00050</t>
  </si>
  <si>
    <t xml:space="preserve"> </t>
  </si>
  <si>
    <t xml:space="preserve">Резервные средства </t>
  </si>
  <si>
    <t>Другие общегосударственные вопросы</t>
  </si>
  <si>
    <t>22 2 00 00060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</si>
  <si>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</si>
  <si>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</si>
  <si>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</si>
  <si>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</si>
  <si>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Перечисления другим бюджетам бюджетной системы Российской Федерации</t>
  </si>
  <si>
    <t>22 2 00 00160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</si>
  <si>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</si>
  <si>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</si>
  <si>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</si>
  <si>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</si>
  <si>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</si>
  <si>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</si>
  <si>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</si>
  <si>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</si>
  <si>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</si>
  <si>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2017 – 2020 годы
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</si>
  <si>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</si>
  <si>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</si>
  <si>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Прорчая закупка товаров, работ и услуг для обеспечения государственных (муниципальных) нужд</t>
  </si>
  <si>
    <t>05 0 00 00000</t>
  </si>
  <si>
    <t>05 0 01 00000</t>
  </si>
  <si>
    <t>05 0 01 00300</t>
  </si>
  <si>
    <t>Проведение выборов в представительный орган муниципального образования, главы муниципального образования</t>
  </si>
  <si>
    <t>22 2 00 00010</t>
  </si>
  <si>
    <t>Муниципальная программа «Обеспечение пожарной безопасности на территории Нововоскресеновского сельсовета Шимановского района Амурской области на 2017-2019 годы»</t>
  </si>
  <si>
    <t>Муниципальная программа «Благоустройство территории Нововоскресеновского сельсовета Шимановского района Амурской области на 2017-2019 годы»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</si>
  <si>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2017-2019 годы»</t>
  </si>
  <si>
    <t>Обеспечение деятельности библиотек</t>
  </si>
  <si>
    <t>22 2 00 00130</t>
  </si>
  <si>
    <t xml:space="preserve">Муниципальная  программа
"Модернизации объектов коммунальной инфраструктуры Нововоскресеновского сельсовета на 2017 год 
</t>
  </si>
  <si>
    <t>03 0 00 00000</t>
  </si>
  <si>
    <t>Основное мероприятие       «Проведение мероприятий по  улучшению состояния коммунальной             инфраструктуры»</t>
  </si>
  <si>
    <t>03 0 01 0000</t>
  </si>
  <si>
    <t>Расходы, направленные на модернизацию коммунальной инфраструктуры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</si>
  <si>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</si>
  <si>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</si>
  <si>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</si>
  <si>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</si>
  <si>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</si>
  <si>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06 0 01 00000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</si>
  <si>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</si>
  <si>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 (выполнение работ)</t>
  </si>
  <si>
    <t>Организация и проведения мероприятий по реализации муниципальной праграммы</t>
  </si>
  <si>
    <t>06 0 01 00120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</si>
  <si>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2017 год и плановый период 2018 и 2019 годов</t>
  </si>
  <si>
    <t>Приложение №1 к решению Нововоскресеновского сельского совета народных депутатов от  "10" октября 2017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</si>
</sst>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6" fillId="2" borderId="1" xfId="0" applyFont="1" applyFill="1" applyBorder="1" applyAlignment="1">
      <alignment vertical="distributed" wrapText="1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16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tabSelected="1" topLeftCell="A71" workbookViewId="0">
      <selection activeCell="N5" sqref="N5"/>
    </sheetView>
  </sheetViews>
  <sheetFormatPr defaultRowHeight="15" x14ac:dyDescent="0.25"/>
  <cols>
    <col min="1" max="1" width="43.28515625" customWidth="1"/>
    <col min="2" max="2" width="15.42578125" customWidth="1"/>
    <col min="3" max="3" width="7.140625" customWidth="1"/>
    <col min="4" max="4" width="9.28515625" customWidth="1"/>
  </cols>
  <sheetData>
    <row r="1" spans="1:6" ht="75" customHeight="1" x14ac:dyDescent="0.25">
      <c r="B1" s="3"/>
      <c r="C1" s="3"/>
      <c r="D1" s="30" t="s">
        <v>102</v>
      </c>
      <c r="E1" s="31"/>
      <c r="F1" s="31"/>
    </row>
    <row r="2" spans="1:6" ht="14.25" hidden="1" customHeight="1" x14ac:dyDescent="0.25">
      <c r="B2" s="3"/>
      <c r="C2" s="3"/>
      <c r="D2" s="3"/>
      <c r="E2" s="4"/>
      <c r="F2" s="4"/>
    </row>
    <row r="3" spans="1:6" ht="10.5" hidden="1" customHeight="1" x14ac:dyDescent="0.25">
      <c r="B3" s="3"/>
      <c r="C3" s="3"/>
      <c r="D3" s="3"/>
      <c r="E3" s="4"/>
      <c r="F3" s="4"/>
    </row>
    <row r="4" spans="1:6" ht="3.75" hidden="1" customHeight="1" x14ac:dyDescent="0.25"/>
    <row r="5" spans="1:6" ht="80.25" customHeight="1" x14ac:dyDescent="0.25">
      <c r="A5" s="35" t="s">
        <v>101</v>
      </c>
      <c r="B5" s="35"/>
      <c r="C5" s="35"/>
      <c r="D5" s="31"/>
      <c r="E5" s="31"/>
      <c r="F5" s="31"/>
    </row>
    <row r="7" spans="1:6" ht="0.75" customHeight="1" x14ac:dyDescent="0.25"/>
    <row r="8" spans="1:6" x14ac:dyDescent="0.25">
      <c r="A8" s="5" t="s">
        <v>0</v>
      </c>
      <c r="B8" s="5" t="s">
        <v>5</v>
      </c>
      <c r="C8" s="5" t="s">
        <v>6</v>
      </c>
      <c r="D8" s="5">
        <v>2017</v>
      </c>
      <c r="E8" s="6">
        <v>2018</v>
      </c>
      <c r="F8" s="6">
        <v>2019</v>
      </c>
    </row>
    <row r="9" spans="1:6" x14ac:dyDescent="0.25">
      <c r="A9" s="5" t="s">
        <v>1</v>
      </c>
      <c r="B9" s="7" t="s">
        <v>7</v>
      </c>
      <c r="C9" s="5"/>
      <c r="D9" s="8">
        <f>D10+D14+D19+D23+D36+D40</f>
        <v>1752.7</v>
      </c>
      <c r="E9" s="9">
        <f>E10+E14+E23+E36+E40</f>
        <v>2676.8</v>
      </c>
      <c r="F9" s="9">
        <f>F10+F14+F23+F36+F40</f>
        <v>2804.2999999999997</v>
      </c>
    </row>
    <row r="10" spans="1:6" ht="81.75" customHeight="1" x14ac:dyDescent="0.25">
      <c r="A10" s="10" t="s">
        <v>83</v>
      </c>
      <c r="B10" s="7" t="s">
        <v>8</v>
      </c>
      <c r="C10" s="5"/>
      <c r="D10" s="11">
        <v>15</v>
      </c>
      <c r="E10" s="12">
        <v>15</v>
      </c>
      <c r="F10" s="12">
        <v>15</v>
      </c>
    </row>
    <row r="11" spans="1:6" ht="50.25" customHeight="1" x14ac:dyDescent="0.25">
      <c r="A11" s="10" t="s">
        <v>2</v>
      </c>
      <c r="B11" s="7" t="s">
        <v>9</v>
      </c>
      <c r="C11" s="7"/>
      <c r="D11" s="11">
        <v>15</v>
      </c>
      <c r="E11" s="12">
        <v>15</v>
      </c>
      <c r="F11" s="12">
        <v>15</v>
      </c>
    </row>
    <row r="12" spans="1:6" ht="60" x14ac:dyDescent="0.25">
      <c r="A12" s="10" t="s">
        <v>3</v>
      </c>
      <c r="B12" s="7" t="s">
        <v>10</v>
      </c>
      <c r="C12" s="7"/>
      <c r="D12" s="11">
        <v>15</v>
      </c>
      <c r="E12" s="12">
        <v>15</v>
      </c>
      <c r="F12" s="12">
        <v>15</v>
      </c>
    </row>
    <row r="13" spans="1:6" ht="54" customHeight="1" x14ac:dyDescent="0.25">
      <c r="A13" s="10" t="s">
        <v>4</v>
      </c>
      <c r="B13" s="7" t="s">
        <v>10</v>
      </c>
      <c r="C13" s="7">
        <v>244</v>
      </c>
      <c r="D13" s="11">
        <v>15</v>
      </c>
      <c r="E13" s="12">
        <v>15</v>
      </c>
      <c r="F13" s="12">
        <v>15</v>
      </c>
    </row>
    <row r="14" spans="1:6" ht="81.75" customHeight="1" x14ac:dyDescent="0.25">
      <c r="A14" s="13" t="s">
        <v>81</v>
      </c>
      <c r="B14" s="7" t="s">
        <v>11</v>
      </c>
      <c r="C14" s="5"/>
      <c r="D14" s="11">
        <v>68.8</v>
      </c>
      <c r="E14" s="12">
        <v>50</v>
      </c>
      <c r="F14" s="12">
        <v>50</v>
      </c>
    </row>
    <row r="15" spans="1:6" ht="66.75" customHeight="1" x14ac:dyDescent="0.25">
      <c r="A15" s="13" t="s">
        <v>12</v>
      </c>
      <c r="B15" s="7" t="s">
        <v>13</v>
      </c>
      <c r="C15" s="7"/>
      <c r="D15" s="11">
        <f>D16+D18</f>
        <v>68.8</v>
      </c>
      <c r="E15" s="12">
        <v>50</v>
      </c>
      <c r="F15" s="12">
        <v>50</v>
      </c>
    </row>
    <row r="16" spans="1:6" ht="45" x14ac:dyDescent="0.25">
      <c r="A16" s="13" t="s">
        <v>14</v>
      </c>
      <c r="B16" s="7" t="s">
        <v>15</v>
      </c>
      <c r="C16" s="7"/>
      <c r="D16" s="11">
        <v>64.8</v>
      </c>
      <c r="E16" s="12">
        <v>50</v>
      </c>
      <c r="F16" s="12">
        <v>50</v>
      </c>
    </row>
    <row r="17" spans="1:6" ht="47.25" customHeight="1" x14ac:dyDescent="0.25">
      <c r="A17" s="13" t="s">
        <v>4</v>
      </c>
      <c r="B17" s="7" t="s">
        <v>15</v>
      </c>
      <c r="C17" s="7">
        <v>244</v>
      </c>
      <c r="D17" s="11">
        <v>64.8</v>
      </c>
      <c r="E17" s="12">
        <v>46</v>
      </c>
      <c r="F17" s="12">
        <v>46</v>
      </c>
    </row>
    <row r="18" spans="1:6" ht="30" x14ac:dyDescent="0.25">
      <c r="A18" s="13" t="s">
        <v>16</v>
      </c>
      <c r="B18" s="7" t="s">
        <v>15</v>
      </c>
      <c r="C18" s="7">
        <v>852</v>
      </c>
      <c r="D18" s="11">
        <v>4</v>
      </c>
      <c r="E18" s="12">
        <v>4</v>
      </c>
      <c r="F18" s="12">
        <v>4</v>
      </c>
    </row>
    <row r="19" spans="1:6" ht="63" customHeight="1" x14ac:dyDescent="0.25">
      <c r="A19" s="14" t="s">
        <v>86</v>
      </c>
      <c r="B19" s="7" t="s">
        <v>87</v>
      </c>
      <c r="C19" s="7"/>
      <c r="D19" s="11">
        <v>201.6</v>
      </c>
      <c r="E19" s="12"/>
      <c r="F19" s="12"/>
    </row>
    <row r="20" spans="1:6" ht="44.25" customHeight="1" x14ac:dyDescent="0.25">
      <c r="A20" s="15" t="s">
        <v>88</v>
      </c>
      <c r="B20" s="7" t="s">
        <v>89</v>
      </c>
      <c r="C20" s="7"/>
      <c r="D20" s="11">
        <v>201.6</v>
      </c>
      <c r="E20" s="12"/>
      <c r="F20" s="12"/>
    </row>
    <row r="21" spans="1:6" ht="33.75" customHeight="1" x14ac:dyDescent="0.25">
      <c r="A21" s="15" t="s">
        <v>90</v>
      </c>
      <c r="B21" s="7" t="s">
        <v>91</v>
      </c>
      <c r="C21" s="7"/>
      <c r="D21" s="11">
        <v>201.6</v>
      </c>
      <c r="E21" s="12"/>
      <c r="F21" s="12"/>
    </row>
    <row r="22" spans="1:6" ht="41.25" customHeight="1" x14ac:dyDescent="0.25">
      <c r="A22" s="13" t="s">
        <v>4</v>
      </c>
      <c r="B22" s="7" t="s">
        <v>91</v>
      </c>
      <c r="C22" s="7">
        <v>244</v>
      </c>
      <c r="D22" s="11">
        <v>201.6</v>
      </c>
      <c r="E22" s="12"/>
      <c r="F22" s="12"/>
    </row>
    <row r="23" spans="1:6" ht="63.75" customHeight="1" x14ac:dyDescent="0.25">
      <c r="A23" s="13" t="s">
        <v>82</v>
      </c>
      <c r="B23" s="7" t="s">
        <v>17</v>
      </c>
      <c r="C23" s="7"/>
      <c r="D23" s="11">
        <f>D24+D28+D33</f>
        <v>48.5</v>
      </c>
      <c r="E23" s="12">
        <v>22</v>
      </c>
      <c r="F23" s="12">
        <v>22</v>
      </c>
    </row>
    <row r="24" spans="1:6" ht="33.75" customHeight="1" x14ac:dyDescent="0.25">
      <c r="A24" s="13" t="s">
        <v>18</v>
      </c>
      <c r="B24" s="7" t="s">
        <v>19</v>
      </c>
      <c r="C24" s="7"/>
      <c r="D24" s="11">
        <v>43</v>
      </c>
      <c r="E24" s="12">
        <v>10</v>
      </c>
      <c r="F24" s="12">
        <v>10</v>
      </c>
    </row>
    <row r="25" spans="1:6" ht="34.5" customHeight="1" x14ac:dyDescent="0.25">
      <c r="A25" s="13" t="s">
        <v>20</v>
      </c>
      <c r="B25" s="7" t="s">
        <v>21</v>
      </c>
      <c r="C25" s="7"/>
      <c r="D25" s="11">
        <v>43</v>
      </c>
      <c r="E25" s="12">
        <v>10</v>
      </c>
      <c r="F25" s="12">
        <v>10</v>
      </c>
    </row>
    <row r="26" spans="1:6" ht="22.5" customHeight="1" x14ac:dyDescent="0.25">
      <c r="A26" s="13" t="s">
        <v>22</v>
      </c>
      <c r="B26" s="7" t="s">
        <v>23</v>
      </c>
      <c r="C26" s="7"/>
      <c r="D26" s="11">
        <v>43</v>
      </c>
      <c r="E26" s="12">
        <v>10</v>
      </c>
      <c r="F26" s="12">
        <v>10</v>
      </c>
    </row>
    <row r="27" spans="1:6" ht="46.5" customHeight="1" x14ac:dyDescent="0.25">
      <c r="A27" s="13" t="s">
        <v>4</v>
      </c>
      <c r="B27" s="7" t="s">
        <v>23</v>
      </c>
      <c r="C27" s="7">
        <v>244</v>
      </c>
      <c r="D27" s="11">
        <v>43</v>
      </c>
      <c r="E27" s="12">
        <v>10</v>
      </c>
      <c r="F27" s="12">
        <v>10</v>
      </c>
    </row>
    <row r="28" spans="1:6" ht="45" customHeight="1" x14ac:dyDescent="0.25">
      <c r="A28" s="13" t="s">
        <v>24</v>
      </c>
      <c r="B28" s="7" t="s">
        <v>25</v>
      </c>
      <c r="C28" s="5"/>
      <c r="D28" s="11">
        <v>3</v>
      </c>
      <c r="E28" s="12">
        <v>8</v>
      </c>
      <c r="F28" s="12">
        <v>8</v>
      </c>
    </row>
    <row r="29" spans="1:6" ht="42" customHeight="1" x14ac:dyDescent="0.25">
      <c r="A29" s="13" t="s">
        <v>26</v>
      </c>
      <c r="B29" s="7" t="s">
        <v>27</v>
      </c>
      <c r="C29" s="7"/>
      <c r="D29" s="11">
        <v>3</v>
      </c>
      <c r="E29" s="12">
        <v>8</v>
      </c>
      <c r="F29" s="12">
        <v>8</v>
      </c>
    </row>
    <row r="30" spans="1:6" ht="30" x14ac:dyDescent="0.25">
      <c r="A30" s="13" t="s">
        <v>28</v>
      </c>
      <c r="B30" s="7" t="s">
        <v>29</v>
      </c>
      <c r="C30" s="7"/>
      <c r="D30" s="11">
        <v>3</v>
      </c>
      <c r="E30" s="12">
        <v>8</v>
      </c>
      <c r="F30" s="12">
        <v>8</v>
      </c>
    </row>
    <row r="31" spans="1:6" ht="45.75" customHeight="1" x14ac:dyDescent="0.25">
      <c r="A31" s="13" t="s">
        <v>4</v>
      </c>
      <c r="B31" s="7" t="s">
        <v>29</v>
      </c>
      <c r="C31" s="7">
        <v>244</v>
      </c>
      <c r="D31" s="11">
        <v>3</v>
      </c>
      <c r="E31" s="12">
        <v>8</v>
      </c>
      <c r="F31" s="12">
        <v>8</v>
      </c>
    </row>
    <row r="32" spans="1:6" ht="45" x14ac:dyDescent="0.25">
      <c r="A32" s="13" t="s">
        <v>30</v>
      </c>
      <c r="B32" s="7" t="s">
        <v>31</v>
      </c>
      <c r="C32" s="7"/>
      <c r="D32" s="11">
        <v>2.5</v>
      </c>
      <c r="E32" s="12">
        <v>4</v>
      </c>
      <c r="F32" s="12">
        <v>4</v>
      </c>
    </row>
    <row r="33" spans="1:6" ht="45" x14ac:dyDescent="0.25">
      <c r="A33" s="13" t="s">
        <v>32</v>
      </c>
      <c r="B33" s="7" t="s">
        <v>33</v>
      </c>
      <c r="C33" s="7"/>
      <c r="D33" s="11">
        <v>2.5</v>
      </c>
      <c r="E33" s="12">
        <v>4</v>
      </c>
      <c r="F33" s="12">
        <v>4</v>
      </c>
    </row>
    <row r="34" spans="1:6" ht="30" x14ac:dyDescent="0.25">
      <c r="A34" s="13" t="s">
        <v>34</v>
      </c>
      <c r="B34" s="7" t="s">
        <v>35</v>
      </c>
      <c r="C34" s="7"/>
      <c r="D34" s="11">
        <v>2.5</v>
      </c>
      <c r="E34" s="12">
        <v>4</v>
      </c>
      <c r="F34" s="12">
        <v>4</v>
      </c>
    </row>
    <row r="35" spans="1:6" ht="44.25" customHeight="1" x14ac:dyDescent="0.25">
      <c r="A35" s="13" t="s">
        <v>4</v>
      </c>
      <c r="B35" s="7" t="s">
        <v>35</v>
      </c>
      <c r="C35" s="7">
        <v>244</v>
      </c>
      <c r="D35" s="11">
        <v>2.5</v>
      </c>
      <c r="E35" s="12">
        <v>4</v>
      </c>
      <c r="F35" s="12">
        <v>4</v>
      </c>
    </row>
    <row r="36" spans="1:6" ht="93" customHeight="1" x14ac:dyDescent="0.25">
      <c r="A36" s="16" t="s">
        <v>72</v>
      </c>
      <c r="B36" s="17" t="s">
        <v>76</v>
      </c>
      <c r="C36" s="7"/>
      <c r="D36" s="11">
        <v>323.3</v>
      </c>
      <c r="E36" s="12">
        <v>320.8</v>
      </c>
      <c r="F36" s="12">
        <v>361.1</v>
      </c>
    </row>
    <row r="37" spans="1:6" ht="50.25" customHeight="1" x14ac:dyDescent="0.25">
      <c r="A37" s="18" t="s">
        <v>73</v>
      </c>
      <c r="B37" s="17" t="s">
        <v>77</v>
      </c>
      <c r="C37" s="7"/>
      <c r="D37" s="11">
        <v>323.3</v>
      </c>
      <c r="E37" s="12">
        <v>320.8</v>
      </c>
      <c r="F37" s="12">
        <v>361.1</v>
      </c>
    </row>
    <row r="38" spans="1:6" x14ac:dyDescent="0.25">
      <c r="A38" s="18" t="s">
        <v>74</v>
      </c>
      <c r="B38" s="17" t="s">
        <v>78</v>
      </c>
      <c r="C38" s="7"/>
      <c r="D38" s="11">
        <v>323.3</v>
      </c>
      <c r="E38" s="12">
        <v>320.8</v>
      </c>
      <c r="F38" s="12">
        <v>361.1</v>
      </c>
    </row>
    <row r="39" spans="1:6" ht="45.75" customHeight="1" x14ac:dyDescent="0.25">
      <c r="A39" s="18" t="s">
        <v>4</v>
      </c>
      <c r="B39" s="27" t="s">
        <v>78</v>
      </c>
      <c r="C39" s="7">
        <v>244</v>
      </c>
      <c r="D39" s="11">
        <v>323.3</v>
      </c>
      <c r="E39" s="12">
        <v>320.8</v>
      </c>
      <c r="F39" s="12">
        <v>361.1</v>
      </c>
    </row>
    <row r="40" spans="1:6" ht="57.75" customHeight="1" x14ac:dyDescent="0.25">
      <c r="A40" s="18" t="s">
        <v>94</v>
      </c>
      <c r="B40" s="27" t="s">
        <v>95</v>
      </c>
      <c r="C40" s="20"/>
      <c r="D40" s="22">
        <v>1095.5</v>
      </c>
      <c r="E40" s="21">
        <v>2269</v>
      </c>
      <c r="F40" s="21">
        <v>2356.1999999999998</v>
      </c>
    </row>
    <row r="41" spans="1:6" ht="45.75" customHeight="1" x14ac:dyDescent="0.25">
      <c r="A41" s="18" t="s">
        <v>97</v>
      </c>
      <c r="B41" s="27" t="s">
        <v>96</v>
      </c>
      <c r="C41" s="20"/>
      <c r="D41" s="22">
        <v>1095.5</v>
      </c>
      <c r="E41" s="21">
        <v>2269</v>
      </c>
      <c r="F41" s="21">
        <v>2356.1999999999998</v>
      </c>
    </row>
    <row r="42" spans="1:6" ht="30" x14ac:dyDescent="0.25">
      <c r="A42" s="18" t="s">
        <v>99</v>
      </c>
      <c r="B42" s="27" t="s">
        <v>100</v>
      </c>
      <c r="C42" s="20"/>
      <c r="D42" s="22">
        <v>1095.5</v>
      </c>
      <c r="E42" s="21">
        <v>2269</v>
      </c>
      <c r="F42" s="21">
        <v>2356.1999999999998</v>
      </c>
    </row>
    <row r="43" spans="1:6" ht="75" x14ac:dyDescent="0.25">
      <c r="A43" s="18" t="s">
        <v>98</v>
      </c>
      <c r="B43" s="27" t="s">
        <v>100</v>
      </c>
      <c r="C43" s="20">
        <v>611</v>
      </c>
      <c r="D43" s="22">
        <v>1095.5</v>
      </c>
      <c r="E43" s="21">
        <v>2269</v>
      </c>
      <c r="F43" s="21">
        <v>2356.1999999999998</v>
      </c>
    </row>
    <row r="44" spans="1:6" x14ac:dyDescent="0.25">
      <c r="A44" s="19" t="s">
        <v>36</v>
      </c>
      <c r="B44" s="5" t="s">
        <v>37</v>
      </c>
      <c r="C44" s="5"/>
      <c r="D44" s="8">
        <f>D45+D47+D50+D60+D67+D69+D72+D74+D76+D78+D80+D82+D84+D86</f>
        <v>4924.8999999999996</v>
      </c>
      <c r="E44" s="9">
        <f>E47+E50+E60+E67+E69+E72+E74+E78+E82+E86+E80+E76</f>
        <v>2794</v>
      </c>
      <c r="F44" s="9">
        <f>F47+F50+F60+F67+F69+F72+F74+F78+F82+F86+F80+F76</f>
        <v>2791.2</v>
      </c>
    </row>
    <row r="45" spans="1:6" ht="45" x14ac:dyDescent="0.25">
      <c r="A45" s="13" t="s">
        <v>79</v>
      </c>
      <c r="B45" s="7" t="s">
        <v>80</v>
      </c>
      <c r="C45" s="5"/>
      <c r="D45" s="8">
        <v>40</v>
      </c>
      <c r="E45" s="12"/>
      <c r="F45" s="12"/>
    </row>
    <row r="46" spans="1:6" ht="45" x14ac:dyDescent="0.25">
      <c r="A46" s="18" t="s">
        <v>75</v>
      </c>
      <c r="B46" s="7" t="s">
        <v>80</v>
      </c>
      <c r="C46" s="7">
        <v>244</v>
      </c>
      <c r="D46" s="11">
        <v>40</v>
      </c>
      <c r="E46" s="12"/>
      <c r="F46" s="12"/>
    </row>
    <row r="47" spans="1:6" x14ac:dyDescent="0.25">
      <c r="A47" s="13" t="s">
        <v>38</v>
      </c>
      <c r="B47" s="7" t="s">
        <v>39</v>
      </c>
      <c r="C47" s="7"/>
      <c r="D47" s="8">
        <v>551</v>
      </c>
      <c r="E47" s="9">
        <f>E48+E49</f>
        <v>551</v>
      </c>
      <c r="F47" s="9">
        <f>F48+F49</f>
        <v>551</v>
      </c>
    </row>
    <row r="48" spans="1:6" ht="30" x14ac:dyDescent="0.25">
      <c r="A48" s="13" t="s">
        <v>40</v>
      </c>
      <c r="B48" s="7" t="s">
        <v>39</v>
      </c>
      <c r="C48" s="7">
        <v>121</v>
      </c>
      <c r="D48" s="11">
        <v>423.2</v>
      </c>
      <c r="E48" s="12">
        <v>423.2</v>
      </c>
      <c r="F48" s="12">
        <v>423.2</v>
      </c>
    </row>
    <row r="49" spans="1:6" ht="60" x14ac:dyDescent="0.25">
      <c r="A49" s="13" t="s">
        <v>41</v>
      </c>
      <c r="B49" s="7" t="s">
        <v>39</v>
      </c>
      <c r="C49" s="7">
        <v>129</v>
      </c>
      <c r="D49" s="11">
        <v>127.8</v>
      </c>
      <c r="E49" s="12">
        <v>127.8</v>
      </c>
      <c r="F49" s="12">
        <v>127.8</v>
      </c>
    </row>
    <row r="50" spans="1:6" x14ac:dyDescent="0.25">
      <c r="A50" s="19" t="s">
        <v>42</v>
      </c>
      <c r="B50" s="7" t="s">
        <v>43</v>
      </c>
      <c r="C50" s="7"/>
      <c r="D50" s="8">
        <f>D51+D52+D57+D58+D59</f>
        <v>1569</v>
      </c>
      <c r="E50" s="9">
        <f>E51+E52+E57+E58+E59</f>
        <v>1439</v>
      </c>
      <c r="F50" s="9">
        <f>F51+F52+F57+F58+F59</f>
        <v>1439</v>
      </c>
    </row>
    <row r="51" spans="1:6" ht="30" x14ac:dyDescent="0.25">
      <c r="A51" s="13" t="s">
        <v>40</v>
      </c>
      <c r="B51" s="7" t="s">
        <v>43</v>
      </c>
      <c r="C51" s="7">
        <v>121</v>
      </c>
      <c r="D51" s="11">
        <v>755</v>
      </c>
      <c r="E51" s="12">
        <v>755</v>
      </c>
      <c r="F51" s="12">
        <v>755</v>
      </c>
    </row>
    <row r="52" spans="1:6" ht="15" customHeight="1" x14ac:dyDescent="0.25">
      <c r="A52" s="36" t="s">
        <v>41</v>
      </c>
      <c r="B52" s="28" t="s">
        <v>43</v>
      </c>
      <c r="C52" s="28">
        <v>129</v>
      </c>
      <c r="D52" s="34">
        <v>228</v>
      </c>
      <c r="E52" s="32">
        <v>228</v>
      </c>
      <c r="F52" s="32">
        <v>228</v>
      </c>
    </row>
    <row r="53" spans="1:6" x14ac:dyDescent="0.25">
      <c r="A53" s="36"/>
      <c r="B53" s="29"/>
      <c r="C53" s="29"/>
      <c r="D53" s="29"/>
      <c r="E53" s="33"/>
      <c r="F53" s="33"/>
    </row>
    <row r="54" spans="1:6" x14ac:dyDescent="0.25">
      <c r="A54" s="36"/>
      <c r="B54" s="29"/>
      <c r="C54" s="29"/>
      <c r="D54" s="29"/>
      <c r="E54" s="33"/>
      <c r="F54" s="33"/>
    </row>
    <row r="55" spans="1:6" ht="10.5" customHeight="1" x14ac:dyDescent="0.25">
      <c r="A55" s="36"/>
      <c r="B55" s="29"/>
      <c r="C55" s="29"/>
      <c r="D55" s="29"/>
      <c r="E55" s="33"/>
      <c r="F55" s="33"/>
    </row>
    <row r="56" spans="1:6" ht="3.75" customHeight="1" x14ac:dyDescent="0.25">
      <c r="A56" s="36"/>
      <c r="B56" s="29"/>
      <c r="C56" s="29"/>
      <c r="D56" s="29"/>
      <c r="E56" s="33"/>
      <c r="F56" s="33"/>
    </row>
    <row r="57" spans="1:6" ht="48" customHeight="1" x14ac:dyDescent="0.25">
      <c r="A57" s="13" t="s">
        <v>44</v>
      </c>
      <c r="B57" s="7" t="s">
        <v>43</v>
      </c>
      <c r="C57" s="7">
        <v>244</v>
      </c>
      <c r="D57" s="11">
        <v>581</v>
      </c>
      <c r="E57" s="12">
        <v>451</v>
      </c>
      <c r="F57" s="12">
        <v>451</v>
      </c>
    </row>
    <row r="58" spans="1:6" ht="30" x14ac:dyDescent="0.25">
      <c r="A58" s="13" t="s">
        <v>45</v>
      </c>
      <c r="B58" s="7" t="s">
        <v>43</v>
      </c>
      <c r="C58" s="7">
        <v>851</v>
      </c>
      <c r="D58" s="11">
        <v>1.2</v>
      </c>
      <c r="E58" s="12">
        <v>1.2</v>
      </c>
      <c r="F58" s="12">
        <v>1.2</v>
      </c>
    </row>
    <row r="59" spans="1:6" ht="30" x14ac:dyDescent="0.25">
      <c r="A59" s="13" t="s">
        <v>16</v>
      </c>
      <c r="B59" s="7" t="s">
        <v>43</v>
      </c>
      <c r="C59" s="7">
        <v>852</v>
      </c>
      <c r="D59" s="11">
        <v>3.8</v>
      </c>
      <c r="E59" s="12">
        <v>3.8</v>
      </c>
      <c r="F59" s="12">
        <v>3.8</v>
      </c>
    </row>
    <row r="60" spans="1:6" ht="31.5" customHeight="1" x14ac:dyDescent="0.25">
      <c r="A60" s="19" t="s">
        <v>46</v>
      </c>
      <c r="B60" s="7" t="s">
        <v>47</v>
      </c>
      <c r="C60" s="7"/>
      <c r="D60" s="8">
        <f>D61+D62+D66</f>
        <v>429.5</v>
      </c>
      <c r="E60" s="9">
        <f>E61+E62+E66</f>
        <v>394</v>
      </c>
      <c r="F60" s="9">
        <f>F61+F62+F66</f>
        <v>394</v>
      </c>
    </row>
    <row r="61" spans="1:6" x14ac:dyDescent="0.25">
      <c r="A61" s="13" t="s">
        <v>48</v>
      </c>
      <c r="B61" s="7" t="s">
        <v>47</v>
      </c>
      <c r="C61" s="7">
        <v>111</v>
      </c>
      <c r="D61" s="11">
        <v>255</v>
      </c>
      <c r="E61" s="12">
        <v>255</v>
      </c>
      <c r="F61" s="12">
        <v>255</v>
      </c>
    </row>
    <row r="62" spans="1:6" ht="15" customHeight="1" x14ac:dyDescent="0.25">
      <c r="A62" s="36" t="s">
        <v>49</v>
      </c>
      <c r="B62" s="28" t="s">
        <v>47</v>
      </c>
      <c r="C62" s="28">
        <v>119</v>
      </c>
      <c r="D62" s="34">
        <v>77</v>
      </c>
      <c r="E62" s="32">
        <v>77</v>
      </c>
      <c r="F62" s="32">
        <v>77</v>
      </c>
    </row>
    <row r="63" spans="1:6" x14ac:dyDescent="0.25">
      <c r="A63" s="36"/>
      <c r="B63" s="29"/>
      <c r="C63" s="29"/>
      <c r="D63" s="29"/>
      <c r="E63" s="33"/>
      <c r="F63" s="33"/>
    </row>
    <row r="64" spans="1:6" x14ac:dyDescent="0.25">
      <c r="A64" s="36"/>
      <c r="B64" s="29"/>
      <c r="C64" s="29"/>
      <c r="D64" s="29"/>
      <c r="E64" s="33"/>
      <c r="F64" s="33"/>
    </row>
    <row r="65" spans="1:6" ht="0.75" customHeight="1" x14ac:dyDescent="0.25">
      <c r="A65" s="36"/>
      <c r="B65" s="29"/>
      <c r="C65" s="29"/>
      <c r="D65" s="29"/>
      <c r="E65" s="33"/>
      <c r="F65" s="33"/>
    </row>
    <row r="66" spans="1:6" ht="52.5" customHeight="1" x14ac:dyDescent="0.25">
      <c r="A66" s="13" t="s">
        <v>50</v>
      </c>
      <c r="B66" s="7" t="s">
        <v>47</v>
      </c>
      <c r="C66" s="7">
        <v>244</v>
      </c>
      <c r="D66" s="11">
        <v>97.5</v>
      </c>
      <c r="E66" s="12">
        <v>62</v>
      </c>
      <c r="F66" s="12">
        <v>62</v>
      </c>
    </row>
    <row r="67" spans="1:6" ht="29.25" customHeight="1" x14ac:dyDescent="0.25">
      <c r="A67" s="19" t="s">
        <v>51</v>
      </c>
      <c r="B67" s="5" t="s">
        <v>52</v>
      </c>
      <c r="C67" s="5" t="s">
        <v>53</v>
      </c>
      <c r="D67" s="8">
        <v>5</v>
      </c>
      <c r="E67" s="9">
        <v>5</v>
      </c>
      <c r="F67" s="9">
        <f>F68</f>
        <v>5</v>
      </c>
    </row>
    <row r="68" spans="1:6" x14ac:dyDescent="0.25">
      <c r="A68" s="13" t="s">
        <v>54</v>
      </c>
      <c r="B68" s="7" t="s">
        <v>52</v>
      </c>
      <c r="C68" s="7">
        <v>870</v>
      </c>
      <c r="D68" s="11">
        <v>5</v>
      </c>
      <c r="E68" s="12">
        <v>5</v>
      </c>
      <c r="F68" s="12">
        <v>5</v>
      </c>
    </row>
    <row r="69" spans="1:6" x14ac:dyDescent="0.25">
      <c r="A69" s="19" t="s">
        <v>55</v>
      </c>
      <c r="B69" s="5" t="s">
        <v>56</v>
      </c>
      <c r="C69" s="7"/>
      <c r="D69" s="8">
        <f>D70+D71</f>
        <v>495.20000000000005</v>
      </c>
      <c r="E69" s="9">
        <f>E71</f>
        <v>0</v>
      </c>
      <c r="F69" s="9">
        <f>F71</f>
        <v>33</v>
      </c>
    </row>
    <row r="70" spans="1:6" ht="50.25" customHeight="1" x14ac:dyDescent="0.25">
      <c r="A70" s="25" t="s">
        <v>50</v>
      </c>
      <c r="B70" s="26" t="s">
        <v>56</v>
      </c>
      <c r="C70" s="26">
        <v>244</v>
      </c>
      <c r="D70" s="24">
        <v>394.1</v>
      </c>
      <c r="E70" s="23">
        <v>36.4</v>
      </c>
      <c r="F70" s="23">
        <v>33.4</v>
      </c>
    </row>
    <row r="71" spans="1:6" ht="39.75" customHeight="1" x14ac:dyDescent="0.25">
      <c r="A71" s="13" t="s">
        <v>45</v>
      </c>
      <c r="B71" s="7" t="s">
        <v>56</v>
      </c>
      <c r="C71" s="7">
        <v>851</v>
      </c>
      <c r="D71" s="11">
        <v>101.1</v>
      </c>
      <c r="E71" s="12"/>
      <c r="F71" s="12">
        <v>33</v>
      </c>
    </row>
    <row r="72" spans="1:6" ht="63" customHeight="1" x14ac:dyDescent="0.25">
      <c r="A72" s="19" t="s">
        <v>57</v>
      </c>
      <c r="B72" s="5" t="s">
        <v>58</v>
      </c>
      <c r="C72" s="5"/>
      <c r="D72" s="8">
        <v>10</v>
      </c>
      <c r="E72" s="9">
        <f>E73</f>
        <v>10</v>
      </c>
      <c r="F72" s="9">
        <f>F73</f>
        <v>10</v>
      </c>
    </row>
    <row r="73" spans="1:6" ht="54" customHeight="1" x14ac:dyDescent="0.25">
      <c r="A73" s="13" t="s">
        <v>50</v>
      </c>
      <c r="B73" s="7" t="s">
        <v>58</v>
      </c>
      <c r="C73" s="7">
        <v>244</v>
      </c>
      <c r="D73" s="11">
        <v>10</v>
      </c>
      <c r="E73" s="12">
        <v>10</v>
      </c>
      <c r="F73" s="12">
        <v>10</v>
      </c>
    </row>
    <row r="74" spans="1:6" x14ac:dyDescent="0.25">
      <c r="A74" s="19" t="s">
        <v>59</v>
      </c>
      <c r="B74" s="5" t="s">
        <v>60</v>
      </c>
      <c r="C74" s="7"/>
      <c r="D74" s="8">
        <v>157</v>
      </c>
      <c r="E74" s="9">
        <f>E75</f>
        <v>107</v>
      </c>
      <c r="F74" s="9">
        <f>F75</f>
        <v>68.2</v>
      </c>
    </row>
    <row r="75" spans="1:6" ht="49.5" customHeight="1" x14ac:dyDescent="0.25">
      <c r="A75" s="13" t="s">
        <v>50</v>
      </c>
      <c r="B75" s="7" t="s">
        <v>60</v>
      </c>
      <c r="C75" s="7">
        <v>244</v>
      </c>
      <c r="D75" s="11">
        <v>157</v>
      </c>
      <c r="E75" s="12">
        <v>107</v>
      </c>
      <c r="F75" s="12">
        <v>68.2</v>
      </c>
    </row>
    <row r="76" spans="1:6" ht="50.25" customHeight="1" x14ac:dyDescent="0.25">
      <c r="A76" s="19" t="s">
        <v>71</v>
      </c>
      <c r="B76" s="5" t="s">
        <v>62</v>
      </c>
      <c r="C76" s="5"/>
      <c r="D76" s="8">
        <f>D77</f>
        <v>122.6</v>
      </c>
      <c r="E76" s="9">
        <v>20</v>
      </c>
      <c r="F76" s="9">
        <v>23</v>
      </c>
    </row>
    <row r="77" spans="1:6" ht="33" customHeight="1" x14ac:dyDescent="0.25">
      <c r="A77" s="13" t="s">
        <v>61</v>
      </c>
      <c r="B77" s="7" t="s">
        <v>62</v>
      </c>
      <c r="C77" s="7">
        <v>540</v>
      </c>
      <c r="D77" s="11">
        <v>122.6</v>
      </c>
      <c r="E77" s="12">
        <v>20</v>
      </c>
      <c r="F77" s="12">
        <v>23</v>
      </c>
    </row>
    <row r="78" spans="1:6" ht="57" x14ac:dyDescent="0.25">
      <c r="A78" s="19" t="s">
        <v>63</v>
      </c>
      <c r="B78" s="5" t="s">
        <v>64</v>
      </c>
      <c r="C78" s="5" t="s">
        <v>53</v>
      </c>
      <c r="D78" s="8">
        <f>D79</f>
        <v>1190</v>
      </c>
      <c r="E78" s="9">
        <f>E79</f>
        <v>0</v>
      </c>
      <c r="F78" s="9">
        <f>F79</f>
        <v>0</v>
      </c>
    </row>
    <row r="79" spans="1:6" ht="60" x14ac:dyDescent="0.25">
      <c r="A79" s="13" t="s">
        <v>65</v>
      </c>
      <c r="B79" s="7" t="s">
        <v>64</v>
      </c>
      <c r="C79" s="7">
        <v>611</v>
      </c>
      <c r="D79" s="11">
        <v>1190</v>
      </c>
      <c r="E79" s="12"/>
      <c r="F79" s="12"/>
    </row>
    <row r="80" spans="1:6" x14ac:dyDescent="0.25">
      <c r="A80" s="19" t="s">
        <v>84</v>
      </c>
      <c r="B80" s="5" t="s">
        <v>85</v>
      </c>
      <c r="C80" s="7"/>
      <c r="D80" s="8">
        <v>246.6</v>
      </c>
      <c r="E80" s="9">
        <v>189</v>
      </c>
      <c r="F80" s="9">
        <v>189</v>
      </c>
    </row>
    <row r="81" spans="1:6" ht="63" customHeight="1" x14ac:dyDescent="0.25">
      <c r="A81" s="13" t="s">
        <v>65</v>
      </c>
      <c r="B81" s="7" t="s">
        <v>85</v>
      </c>
      <c r="C81" s="7">
        <v>611</v>
      </c>
      <c r="D81" s="11">
        <v>246.6</v>
      </c>
      <c r="E81" s="12">
        <v>189</v>
      </c>
      <c r="F81" s="12">
        <v>189</v>
      </c>
    </row>
    <row r="82" spans="1:6" ht="42.75" x14ac:dyDescent="0.25">
      <c r="A82" s="19" t="s">
        <v>66</v>
      </c>
      <c r="B82" s="5" t="s">
        <v>67</v>
      </c>
      <c r="C82" s="5"/>
      <c r="D82" s="8">
        <v>2</v>
      </c>
      <c r="E82" s="9">
        <f>E83</f>
        <v>2</v>
      </c>
      <c r="F82" s="9">
        <f>F83</f>
        <v>2</v>
      </c>
    </row>
    <row r="83" spans="1:6" ht="46.5" customHeight="1" x14ac:dyDescent="0.25">
      <c r="A83" s="13" t="s">
        <v>50</v>
      </c>
      <c r="B83" s="7" t="s">
        <v>67</v>
      </c>
      <c r="C83" s="7">
        <v>244</v>
      </c>
      <c r="D83" s="11">
        <v>2</v>
      </c>
      <c r="E83" s="12">
        <v>2</v>
      </c>
      <c r="F83" s="12">
        <v>2</v>
      </c>
    </row>
    <row r="84" spans="1:6" ht="50.25" customHeight="1" x14ac:dyDescent="0.25">
      <c r="A84" s="19" t="s">
        <v>92</v>
      </c>
      <c r="B84" s="5" t="s">
        <v>93</v>
      </c>
      <c r="C84" s="5"/>
      <c r="D84" s="8">
        <v>30</v>
      </c>
      <c r="E84" s="12"/>
      <c r="F84" s="12"/>
    </row>
    <row r="85" spans="1:6" ht="42" customHeight="1" x14ac:dyDescent="0.25">
      <c r="A85" s="13" t="s">
        <v>50</v>
      </c>
      <c r="B85" s="7" t="s">
        <v>93</v>
      </c>
      <c r="C85" s="7">
        <v>244</v>
      </c>
      <c r="D85" s="11">
        <v>30</v>
      </c>
      <c r="E85" s="12"/>
      <c r="F85" s="12"/>
    </row>
    <row r="86" spans="1:6" ht="96" customHeight="1" x14ac:dyDescent="0.25">
      <c r="A86" s="19" t="s">
        <v>68</v>
      </c>
      <c r="B86" s="5" t="s">
        <v>69</v>
      </c>
      <c r="C86" s="7"/>
      <c r="D86" s="8">
        <f>D87+D88+D93</f>
        <v>77</v>
      </c>
      <c r="E86" s="9">
        <f>E87+E88+E93</f>
        <v>77</v>
      </c>
      <c r="F86" s="9">
        <f>F87+F88+F93</f>
        <v>77</v>
      </c>
    </row>
    <row r="87" spans="1:6" ht="32.25" customHeight="1" x14ac:dyDescent="0.25">
      <c r="A87" s="13" t="s">
        <v>40</v>
      </c>
      <c r="B87" s="7" t="s">
        <v>69</v>
      </c>
      <c r="C87" s="7">
        <v>121</v>
      </c>
      <c r="D87" s="11">
        <v>56.8</v>
      </c>
      <c r="E87" s="12">
        <v>56.8</v>
      </c>
      <c r="F87" s="12">
        <v>56.8</v>
      </c>
    </row>
    <row r="88" spans="1:6" ht="15" customHeight="1" x14ac:dyDescent="0.25">
      <c r="A88" s="36" t="s">
        <v>41</v>
      </c>
      <c r="B88" s="28" t="s">
        <v>69</v>
      </c>
      <c r="C88" s="28">
        <v>129</v>
      </c>
      <c r="D88" s="34">
        <v>17.100000000000001</v>
      </c>
      <c r="E88" s="32">
        <v>17.100000000000001</v>
      </c>
      <c r="F88" s="32">
        <v>17.100000000000001</v>
      </c>
    </row>
    <row r="89" spans="1:6" x14ac:dyDescent="0.25">
      <c r="A89" s="36"/>
      <c r="B89" s="29"/>
      <c r="C89" s="29"/>
      <c r="D89" s="29"/>
      <c r="E89" s="33"/>
      <c r="F89" s="33"/>
    </row>
    <row r="90" spans="1:6" x14ac:dyDescent="0.25">
      <c r="A90" s="36"/>
      <c r="B90" s="29"/>
      <c r="C90" s="29"/>
      <c r="D90" s="29"/>
      <c r="E90" s="33"/>
      <c r="F90" s="33"/>
    </row>
    <row r="91" spans="1:6" ht="23.25" customHeight="1" x14ac:dyDescent="0.25">
      <c r="A91" s="36"/>
      <c r="B91" s="29"/>
      <c r="C91" s="29"/>
      <c r="D91" s="29"/>
      <c r="E91" s="33"/>
      <c r="F91" s="33"/>
    </row>
    <row r="92" spans="1:6" hidden="1" x14ac:dyDescent="0.25">
      <c r="A92" s="36"/>
      <c r="B92" s="7"/>
      <c r="C92" s="7"/>
      <c r="D92" s="11"/>
      <c r="E92" s="12"/>
      <c r="F92" s="12"/>
    </row>
    <row r="93" spans="1:6" ht="45" customHeight="1" x14ac:dyDescent="0.25">
      <c r="A93" s="13" t="s">
        <v>4</v>
      </c>
      <c r="B93" s="7" t="s">
        <v>69</v>
      </c>
      <c r="C93" s="7">
        <v>244</v>
      </c>
      <c r="D93" s="11">
        <v>3.1</v>
      </c>
      <c r="E93" s="12">
        <v>3.1</v>
      </c>
      <c r="F93" s="12">
        <v>3.1</v>
      </c>
    </row>
    <row r="94" spans="1:6" x14ac:dyDescent="0.25">
      <c r="A94" s="13" t="s">
        <v>70</v>
      </c>
      <c r="B94" s="7" t="s">
        <v>53</v>
      </c>
      <c r="C94" s="7" t="s">
        <v>53</v>
      </c>
      <c r="D94" s="8">
        <f>D9+D44</f>
        <v>6677.5999999999995</v>
      </c>
      <c r="E94" s="9">
        <f>E9+E44</f>
        <v>5470.8</v>
      </c>
      <c r="F94" s="9">
        <f>F9+F44</f>
        <v>5595.5</v>
      </c>
    </row>
    <row r="95" spans="1:6" x14ac:dyDescent="0.25">
      <c r="A95" s="1"/>
      <c r="B95" s="2"/>
      <c r="C95" s="2"/>
      <c r="D95" s="2"/>
    </row>
    <row r="96" spans="1:6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  <row r="195" spans="1:4" x14ac:dyDescent="0.25">
      <c r="A195" s="2"/>
      <c r="B195" s="2"/>
      <c r="C195" s="2"/>
      <c r="D195" s="2"/>
    </row>
    <row r="196" spans="1:4" x14ac:dyDescent="0.25">
      <c r="A196" s="2"/>
      <c r="B196" s="2"/>
      <c r="C196" s="2"/>
      <c r="D196" s="2"/>
    </row>
    <row r="197" spans="1:4" x14ac:dyDescent="0.25">
      <c r="A197" s="2"/>
      <c r="B197" s="2"/>
      <c r="C197" s="2"/>
      <c r="D197" s="2"/>
    </row>
    <row r="198" spans="1:4" x14ac:dyDescent="0.25">
      <c r="A198" s="2"/>
      <c r="B198" s="2"/>
      <c r="C198" s="2"/>
      <c r="D198" s="2"/>
    </row>
    <row r="199" spans="1:4" x14ac:dyDescent="0.25">
      <c r="A199" s="2"/>
      <c r="B199" s="2"/>
      <c r="C199" s="2"/>
      <c r="D199" s="2"/>
    </row>
    <row r="200" spans="1:4" x14ac:dyDescent="0.25">
      <c r="A200" s="2"/>
      <c r="B200" s="2"/>
      <c r="C200" s="2"/>
      <c r="D200" s="2"/>
    </row>
    <row r="201" spans="1:4" x14ac:dyDescent="0.25">
      <c r="A201" s="2"/>
      <c r="B201" s="2"/>
      <c r="C201" s="2"/>
      <c r="D201" s="2"/>
    </row>
    <row r="202" spans="1:4" x14ac:dyDescent="0.25">
      <c r="A202" s="2"/>
      <c r="B202" s="2"/>
      <c r="C202" s="2"/>
      <c r="D202" s="2"/>
    </row>
    <row r="203" spans="1:4" x14ac:dyDescent="0.25">
      <c r="A203" s="2"/>
      <c r="B203" s="2"/>
      <c r="C203" s="2"/>
      <c r="D203" s="2"/>
    </row>
    <row r="204" spans="1:4" x14ac:dyDescent="0.25">
      <c r="A204" s="2"/>
      <c r="B204" s="2"/>
      <c r="C204" s="2"/>
      <c r="D204" s="2"/>
    </row>
    <row r="205" spans="1:4" x14ac:dyDescent="0.25">
      <c r="A205" s="2"/>
      <c r="B205" s="2"/>
      <c r="C205" s="2"/>
      <c r="D205" s="2"/>
    </row>
    <row r="206" spans="1:4" x14ac:dyDescent="0.25">
      <c r="A206" s="2"/>
      <c r="B206" s="2"/>
      <c r="C206" s="2"/>
      <c r="D206" s="2"/>
    </row>
    <row r="207" spans="1:4" x14ac:dyDescent="0.25">
      <c r="A207" s="2"/>
      <c r="B207" s="2"/>
      <c r="C207" s="2"/>
      <c r="D207" s="2"/>
    </row>
    <row r="208" spans="1:4" x14ac:dyDescent="0.25">
      <c r="A208" s="2"/>
      <c r="B208" s="2"/>
      <c r="C208" s="2"/>
      <c r="D208" s="2"/>
    </row>
    <row r="209" spans="1:4" x14ac:dyDescent="0.25">
      <c r="A209" s="2"/>
      <c r="B209" s="2"/>
      <c r="C209" s="2"/>
      <c r="D209" s="2"/>
    </row>
    <row r="210" spans="1:4" x14ac:dyDescent="0.25">
      <c r="A210" s="2"/>
      <c r="B210" s="2"/>
      <c r="C210" s="2"/>
      <c r="D210" s="2"/>
    </row>
    <row r="211" spans="1:4" x14ac:dyDescent="0.25">
      <c r="A211" s="2"/>
      <c r="B211" s="2"/>
      <c r="C211" s="2"/>
      <c r="D211" s="2"/>
    </row>
    <row r="212" spans="1:4" x14ac:dyDescent="0.25">
      <c r="A212" s="2"/>
      <c r="B212" s="2"/>
      <c r="C212" s="2"/>
      <c r="D212" s="2"/>
    </row>
    <row r="213" spans="1:4" x14ac:dyDescent="0.25">
      <c r="A213" s="2"/>
      <c r="B213" s="2"/>
      <c r="C213" s="2"/>
      <c r="D213" s="2"/>
    </row>
    <row r="214" spans="1:4" x14ac:dyDescent="0.25">
      <c r="A214" s="2"/>
      <c r="B214" s="2"/>
      <c r="C214" s="2"/>
      <c r="D214" s="2"/>
    </row>
    <row r="215" spans="1:4" x14ac:dyDescent="0.25">
      <c r="A215" s="2"/>
      <c r="B215" s="2"/>
      <c r="C215" s="2"/>
      <c r="D215" s="2"/>
    </row>
    <row r="216" spans="1:4" x14ac:dyDescent="0.25">
      <c r="A216" s="2"/>
      <c r="B216" s="2"/>
      <c r="C216" s="2"/>
      <c r="D216" s="2"/>
    </row>
    <row r="217" spans="1:4" x14ac:dyDescent="0.25">
      <c r="A217" s="2"/>
      <c r="B217" s="2"/>
      <c r="C217" s="2"/>
      <c r="D217" s="2"/>
    </row>
  </sheetData>
  <mergeCells count="20">
    <mergeCell ref="A62:A65"/>
    <mergeCell ref="A52:A56"/>
    <mergeCell ref="B52:B56"/>
    <mergeCell ref="C52:C56"/>
    <mergeCell ref="B88:B91"/>
    <mergeCell ref="C88:C91"/>
    <mergeCell ref="B62:B65"/>
    <mergeCell ref="C62:C65"/>
    <mergeCell ref="D1:F1"/>
    <mergeCell ref="E52:E56"/>
    <mergeCell ref="F52:F56"/>
    <mergeCell ref="D52:D56"/>
    <mergeCell ref="D88:D91"/>
    <mergeCell ref="D62:D65"/>
    <mergeCell ref="E62:E65"/>
    <mergeCell ref="F62:F65"/>
    <mergeCell ref="E88:E91"/>
    <mergeCell ref="F88:F91"/>
    <mergeCell ref="A5:F5"/>
    <mergeCell ref="A88:A9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2016-12-27T00:23:18Z</cp:lastPrinted>
  <dcterms:created xsi:type="dcterms:W3CDTF">2016-11-08T23:43:14Z</dcterms:created>
  <dcterms:modified xsi:type="dcterms:W3CDTF">2017-11-01T23:35:20Z</dcterms:modified>
</cp:coreProperties>
</file>