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76" i="1" l="1"/>
  <c r="D45" i="1" l="1"/>
  <c r="D16" i="1"/>
  <c r="D15" i="1" s="1"/>
  <c r="D14" i="1" s="1"/>
  <c r="F16" i="1" l="1"/>
  <c r="F15" i="1" s="1"/>
  <c r="F14" i="1" s="1"/>
  <c r="F42" i="1" l="1"/>
  <c r="F41" i="1" s="1"/>
  <c r="F40" i="1" s="1"/>
  <c r="E16" i="1"/>
  <c r="E15" i="1" s="1"/>
  <c r="E14" i="1" s="1"/>
  <c r="E42" i="1"/>
  <c r="E41" i="1" s="1"/>
  <c r="E40" i="1" s="1"/>
  <c r="F80" i="1"/>
  <c r="E80" i="1"/>
  <c r="F76" i="1"/>
  <c r="E76" i="1"/>
  <c r="F74" i="1"/>
  <c r="E74" i="1"/>
  <c r="F67" i="1"/>
  <c r="E67" i="1"/>
  <c r="F34" i="1"/>
  <c r="F33" i="1" s="1"/>
  <c r="F32" i="1" s="1"/>
  <c r="F26" i="1"/>
  <c r="F25" i="1" s="1"/>
  <c r="F24" i="1" s="1"/>
  <c r="F23" i="1" s="1"/>
  <c r="E26" i="1"/>
  <c r="E25" i="1" s="1"/>
  <c r="E24" i="1" s="1"/>
  <c r="E23" i="1" s="1"/>
  <c r="E34" i="1"/>
  <c r="E33" i="1" s="1"/>
  <c r="E32" i="1" s="1"/>
  <c r="F21" i="1"/>
  <c r="F20" i="1" s="1"/>
  <c r="F19" i="1" s="1"/>
  <c r="E21" i="1"/>
  <c r="E20" i="1" s="1"/>
  <c r="E19" i="1" s="1"/>
  <c r="D80" i="1"/>
  <c r="D72" i="1"/>
  <c r="D42" i="1"/>
  <c r="D41" i="1" s="1"/>
  <c r="D40" i="1" s="1"/>
  <c r="F37" i="1"/>
  <c r="F36" i="1" s="1"/>
  <c r="E37" i="1"/>
  <c r="E36" i="1" s="1"/>
  <c r="D37" i="1"/>
  <c r="D36" i="1" s="1"/>
  <c r="D34" i="1"/>
  <c r="D33" i="1" s="1"/>
  <c r="D32" i="1" s="1"/>
  <c r="D30" i="1"/>
  <c r="D29" i="1" s="1"/>
  <c r="D28" i="1" s="1"/>
  <c r="D26" i="1"/>
  <c r="D25" i="1" s="1"/>
  <c r="F9" i="1" l="1"/>
  <c r="E9" i="1"/>
  <c r="D58" i="1"/>
  <c r="D67" i="1" l="1"/>
  <c r="D23" i="1" l="1"/>
  <c r="D9" i="1" s="1"/>
  <c r="D48" i="1" l="1"/>
  <c r="D82" i="1" l="1"/>
  <c r="F82" i="1" l="1"/>
  <c r="F78" i="1"/>
  <c r="F72" i="1"/>
  <c r="F70" i="1"/>
  <c r="F65" i="1"/>
  <c r="F58" i="1"/>
  <c r="F48" i="1"/>
  <c r="F45" i="1"/>
  <c r="E82" i="1"/>
  <c r="E78" i="1"/>
  <c r="E72" i="1"/>
  <c r="E70" i="1"/>
  <c r="E58" i="1"/>
  <c r="E48" i="1"/>
  <c r="E45" i="1"/>
  <c r="D74" i="1"/>
  <c r="D44" i="1" s="1"/>
  <c r="F44" i="1" l="1"/>
  <c r="F89" i="1" s="1"/>
  <c r="E44" i="1"/>
  <c r="E89" i="1" s="1"/>
  <c r="D89" i="1" l="1"/>
</calcChain>
</file>

<file path=xl/sharedStrings.xml><?xml version="1.0" encoding="utf-8"?>
<sst xmlns="http://schemas.openxmlformats.org/spreadsheetml/2006/main" count="151" uniqueCount="99">
  <si>
    <t>Наименование</t>
  </si>
  <si>
    <t>Программные расходы</t>
  </si>
  <si>
    <t>Основное мероприятие  « Проведение мероприятий, влияющих на повышение энергоэффективности»</t>
  </si>
  <si>
    <t xml:space="preserve">Ремонт  и энергетические обследование, зданий, коммунальных сетей находящихся в муниципальной собственности администрации </t>
  </si>
  <si>
    <t>Прочая закупка товаров, работ и услуг для обеспечения государственных (муниципальных) нужд</t>
  </si>
  <si>
    <t>ЦСР</t>
  </si>
  <si>
    <t>ВР</t>
  </si>
  <si>
    <t>00 0 00 00000</t>
  </si>
  <si>
    <t>01 0 00 00000</t>
  </si>
  <si>
    <t>01 0 01 00000</t>
  </si>
  <si>
    <t>01 0 01 00230</t>
  </si>
  <si>
    <t>02 0 00 00000</t>
  </si>
  <si>
    <t>Основное мероприятие «Защита жизни, здоровья, имущества граждан и юридических лиц, государственного и муниципального имущества от пожаров»</t>
  </si>
  <si>
    <t>02 0 01 00000</t>
  </si>
  <si>
    <t>Обеспечение пожарной безопасности  на территории Нововоскресеновского сельсовета</t>
  </si>
  <si>
    <t>02 0 01 00240</t>
  </si>
  <si>
    <t>Уплата прочих налогов, сборов и иных обязательных платежей</t>
  </si>
  <si>
    <t>04 0 00 00000</t>
  </si>
  <si>
    <t>Подпрограмма «Благоустройство  территории Нововоскресеновского сельсовета»</t>
  </si>
  <si>
    <t>04 2 00 00000</t>
  </si>
  <si>
    <t>Основное мероприятие «Реализации мероприятий в сфере благоустройства села»</t>
  </si>
  <si>
    <t>04 2 01 00000</t>
  </si>
  <si>
    <t>Расходы по внешнему  благоустройству села</t>
  </si>
  <si>
    <t>04 2 01 00270</t>
  </si>
  <si>
    <t>Подпрограмма «Содержание мест захоронения на территории Нововоскресеновского сельсовета»</t>
  </si>
  <si>
    <t>04 3 00 00000</t>
  </si>
  <si>
    <t>Основное мероприятие «Выполнение комплекса мероприятий по содержанию мест захоронения»</t>
  </si>
  <si>
    <t>04 3 01 00000</t>
  </si>
  <si>
    <t>Осуществление работ по строительству, реконструкции мест захоронения</t>
  </si>
  <si>
    <t>04 3 01 00280</t>
  </si>
  <si>
    <t>Подпрограмма «Улучшение санитарно-эпидемиологического состояния Нововоскресеновского сельсовета»</t>
  </si>
  <si>
    <t>04 4 00 00000</t>
  </si>
  <si>
    <t>Основное мероприятие «Обеспечение соблюдения санитарно-эпидемиологических требований законодательства РФ»</t>
  </si>
  <si>
    <t>04 4 01 00000</t>
  </si>
  <si>
    <t>Микробиологический, химический анализ питьевой воды</t>
  </si>
  <si>
    <t>04 4 01 00290</t>
  </si>
  <si>
    <t>Непрограммные расходы</t>
  </si>
  <si>
    <t>22 2 00 00000</t>
  </si>
  <si>
    <t>Глава муниципального образования</t>
  </si>
  <si>
    <t>22 2 00 00020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</si>
  <si>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</si>
  <si>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</si>
  <si>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Центральный аппарат</t>
  </si>
  <si>
    <t>22 2 00 00030</t>
  </si>
  <si>
    <t xml:space="preserve">Прочая закупка товаров, работ и услуг для обеспечения государственных(муниципальных)нужд </t>
  </si>
  <si>
    <t>Уплата налога на имущество организаций и земельного налога</t>
  </si>
  <si>
    <t>Обеспечение деятельности (оказания услуг) подведомственным учреждениям</t>
  </si>
  <si>
    <t>22 2 00 00040</t>
  </si>
  <si>
    <t>Фонд оплаты труда казенных учреждений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</si>
  <si>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</si>
  <si>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Прочая закупка товаров, работ и услуг для обеспечения государственных(муниципальных)нужд</t>
  </si>
  <si>
    <t>Резервные фонды местных администраций</t>
  </si>
  <si>
    <t>22 2 00 00050</t>
  </si>
  <si>
    <t xml:space="preserve"> </t>
  </si>
  <si>
    <t xml:space="preserve">Резервные средства </t>
  </si>
  <si>
    <t>Другие общегосударственные вопросы</t>
  </si>
  <si>
    <t>22 2 00 00060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</si>
  <si>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</si>
  <si>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22 2 00 00090</t>
  </si>
  <si>
    <t>Поддержка коммунального хозяйства</t>
  </si>
  <si>
    <t>22 2 00 00110</t>
  </si>
  <si>
    <t>Перечисления другим бюджетам бюджетной системы Российской Федерации</t>
  </si>
  <si>
    <t>22 2 00 00160</t>
  </si>
  <si>
    <t>Субсидии бюджетным учреждениям на финансовое обеспечение государственного  (муниципального) задания на оказание государственных(муниципальных) услуг</t>
  </si>
  <si>
    <t>Мероприятия в области здравоохранения, спорта и физической культуры, туризма</t>
  </si>
  <si>
    <t>22 2 00 00150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</si>
  <si>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«Реализация функций иных федеральных органов исполнительной власти»</t>
  </si>
  <si>
    <t>22 2 00 51180</t>
  </si>
  <si>
    <t>Итого:</t>
  </si>
  <si>
    <t>Межбюджетные трасфертыбюджетам муниципальных районов из бюджетов поселений</t>
  </si>
  <si>
    <t>Основное мероприятие "Содержание и ремонт автомобильных дорог местного значения в населенных пунктах"</t>
  </si>
  <si>
    <t>Содержание и ремонт автомобильных дорог</t>
  </si>
  <si>
    <t>05 0 00 00000</t>
  </si>
  <si>
    <t>05 0 01 00000</t>
  </si>
  <si>
    <t>05 0 01 00300</t>
  </si>
  <si>
    <t>Обеспечение деятельности библиотек</t>
  </si>
  <si>
    <t>22 2 00 00130</t>
  </si>
  <si>
    <t>03 0 00 00000</t>
  </si>
  <si>
    <t>Основное мероприятие       «Проведение мероприятий по  улучшению состояния коммунальной             инфраструктуры»</t>
  </si>
  <si>
    <t>03 0 01 0000</t>
  </si>
  <si>
    <t>Расходы, направленные на модернизацию коммунальной инфраструктуры</t>
  </si>
  <si>
    <t>03 0 01 0250</t>
  </si>
  <si>
    <t>Противодействие и злоупотребление наркотическими средствами и их незаконный оборот</t>
  </si>
  <si>
    <t>22 2 00 00220</t>
  </si>
  <si>
    <t xml:space="preserve">Муниципальная программа "Развитие и сохранение культуры на территории Нововоскресеновского сельсовета на 2017-2020 годы" </t>
  </si>
  <si>
    <t>06 0 00 00000</t>
  </si>
  <si>
    <t>06 0 01 00000</t>
  </si>
  <si>
    <t>Основное мероприятие "Создание условий для дальнейшего развития культуры на территории Нововоскресеновского сельсовета"</t>
  </si>
  <si>
    <t>Субсидии бюджетным учреждениям на финансовое обеспечение государственного  (муниципального) задания на оказание государственных(муниципальных) услуг (выполнение работ)</t>
  </si>
  <si>
    <t>Организация и проведения мероприятий по реализации муниципальной праграммы</t>
  </si>
  <si>
    <t>06 0 01 00120</t>
  </si>
  <si>
    <t>Распределение бюджетных ассигнований по целевым статьям (муниципальным) программам, и непрограммным направлениям деятельности, группам видов расходов классификации расходов бюджета поселения на 2018 год и плановый период 2019 и 2020 годов</t>
  </si>
  <si>
    <t>Муниципальная  программа по энергосбережению и повышению эффективности в Нововоскресеновском сельсовете Шимановского района Амурской области на 2018-2020 годы»</t>
  </si>
  <si>
    <t>Муниципальная программа «Обеспечение пожарной безопасности на территории Нововоскресеновского сельсовета Шимановского района Амурской области на 2018-2020 годы»</t>
  </si>
  <si>
    <t xml:space="preserve">Муниципальная  программа
"Модернизации объектов коммунальной инфраструктуры Нововоскресеновского сельсовета на 2018-2020 годы 
</t>
  </si>
  <si>
    <t>Муниципальная программа «Благоустройство территории Нововоскресеновского сельсовета Шимановского района Амурской области на 2018-2020 годы»</t>
  </si>
  <si>
    <t xml:space="preserve">               (тыс. руб)</t>
  </si>
  <si>
    <t xml:space="preserve">Муниципальная программа
комплексного развития транспортной и социальной инфраструктуры на территории муниципального образования Нововоскресеновский сельсовет
 на 2017 – 2020 годы
</t>
  </si>
  <si>
    <t>Приложение №3 к  решению Нововоскресеновского сельского совета народных депутатов от  "18" апреля 2018 № 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</si>
</sst>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53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0" fillId="0" borderId="0" xfId="0" applyBorder="1"/>
    <xf numFmtId="0" fontId="1" fillId="0" borderId="0" xfId="0" applyFont="1" applyBorder="1" applyAlignment="1">
      <alignment wrapText="1"/>
    </xf>
    <xf numFmtId="0" fontId="0" fillId="0" borderId="0" xfId="0" applyBorder="1" applyAlignmen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top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wrapText="1"/>
    </xf>
    <xf numFmtId="49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wrapText="1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top" wrapText="1"/>
    </xf>
    <xf numFmtId="0" fontId="6" fillId="0" borderId="1" xfId="1" applyFont="1" applyBorder="1" applyAlignment="1">
      <alignment horizontal="left" vertical="top" wrapText="1"/>
    </xf>
    <xf numFmtId="0" fontId="7" fillId="2" borderId="1" xfId="0" applyFont="1" applyFill="1" applyBorder="1" applyAlignment="1">
      <alignment vertical="distributed" wrapText="1"/>
    </xf>
    <xf numFmtId="49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0" xfId="0" applyFont="1" applyBorder="1" applyAlignment="1">
      <alignment wrapText="1"/>
    </xf>
    <xf numFmtId="0" fontId="0" fillId="0" borderId="0" xfId="0" applyAlignment="1"/>
    <xf numFmtId="164" fontId="1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64" fontId="1" fillId="0" borderId="2" xfId="0" applyNumberFormat="1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2"/>
  <sheetViews>
    <sheetView tabSelected="1" workbookViewId="0">
      <selection activeCell="K81" sqref="K81"/>
    </sheetView>
  </sheetViews>
  <sheetFormatPr defaultRowHeight="15" x14ac:dyDescent="0.25"/>
  <cols>
    <col min="1" max="1" width="43.28515625" customWidth="1"/>
    <col min="2" max="2" width="15.42578125" customWidth="1"/>
    <col min="3" max="3" width="7.140625" customWidth="1"/>
    <col min="4" max="4" width="8.42578125" customWidth="1"/>
  </cols>
  <sheetData>
    <row r="1" spans="1:6" ht="66" customHeight="1" x14ac:dyDescent="0.25">
      <c r="B1" s="3"/>
      <c r="C1" s="35" t="s">
        <v>98</v>
      </c>
      <c r="D1" s="36"/>
      <c r="E1" s="36"/>
      <c r="F1" s="36"/>
    </row>
    <row r="2" spans="1:6" ht="14.25" hidden="1" customHeight="1" x14ac:dyDescent="0.25">
      <c r="B2" s="3"/>
      <c r="C2" s="3"/>
      <c r="D2" s="3"/>
      <c r="E2" s="4"/>
      <c r="F2" s="4"/>
    </row>
    <row r="3" spans="1:6" ht="10.5" hidden="1" customHeight="1" x14ac:dyDescent="0.25">
      <c r="B3" s="3"/>
      <c r="C3" s="3"/>
      <c r="D3" s="3"/>
      <c r="E3" s="4"/>
      <c r="F3" s="4"/>
    </row>
    <row r="4" spans="1:6" ht="3.75" hidden="1" customHeight="1" x14ac:dyDescent="0.25"/>
    <row r="5" spans="1:6" ht="80.25" customHeight="1" x14ac:dyDescent="0.25">
      <c r="A5" s="39" t="s">
        <v>91</v>
      </c>
      <c r="B5" s="39"/>
      <c r="C5" s="39"/>
      <c r="D5" s="36"/>
      <c r="E5" s="36"/>
      <c r="F5" s="36"/>
    </row>
    <row r="6" spans="1:6" x14ac:dyDescent="0.25">
      <c r="E6" s="36" t="s">
        <v>96</v>
      </c>
      <c r="F6" s="36"/>
    </row>
    <row r="7" spans="1:6" ht="0.75" customHeight="1" x14ac:dyDescent="0.25"/>
    <row r="8" spans="1:6" x14ac:dyDescent="0.25">
      <c r="A8" s="5" t="s">
        <v>0</v>
      </c>
      <c r="B8" s="5" t="s">
        <v>5</v>
      </c>
      <c r="C8" s="5" t="s">
        <v>6</v>
      </c>
      <c r="D8" s="5">
        <v>2018</v>
      </c>
      <c r="E8" s="6">
        <v>2019</v>
      </c>
      <c r="F8" s="6">
        <v>2020</v>
      </c>
    </row>
    <row r="9" spans="1:6" x14ac:dyDescent="0.25">
      <c r="A9" s="5" t="s">
        <v>1</v>
      </c>
      <c r="B9" s="7" t="s">
        <v>7</v>
      </c>
      <c r="C9" s="5"/>
      <c r="D9" s="8">
        <f>D10+D14+D19+D23+D36+D40</f>
        <v>4569.3</v>
      </c>
      <c r="E9" s="9">
        <f>E10+E14+E19+E23+E36+E40</f>
        <v>2325.2000000000003</v>
      </c>
      <c r="F9" s="9">
        <f>F10+F14+F19+F23+F36+F40</f>
        <v>2404.7000000000003</v>
      </c>
    </row>
    <row r="10" spans="1:6" ht="76.5" customHeight="1" x14ac:dyDescent="0.25">
      <c r="A10" s="26" t="s">
        <v>92</v>
      </c>
      <c r="B10" s="5" t="s">
        <v>8</v>
      </c>
      <c r="C10" s="5"/>
      <c r="D10" s="8">
        <v>15</v>
      </c>
      <c r="E10" s="9">
        <v>15</v>
      </c>
      <c r="F10" s="9">
        <v>15</v>
      </c>
    </row>
    <row r="11" spans="1:6" ht="50.25" customHeight="1" x14ac:dyDescent="0.25">
      <c r="A11" s="10" t="s">
        <v>2</v>
      </c>
      <c r="B11" s="7" t="s">
        <v>9</v>
      </c>
      <c r="C11" s="7"/>
      <c r="D11" s="11">
        <v>15</v>
      </c>
      <c r="E11" s="12">
        <v>15</v>
      </c>
      <c r="F11" s="12">
        <v>15</v>
      </c>
    </row>
    <row r="12" spans="1:6" ht="60" x14ac:dyDescent="0.25">
      <c r="A12" s="10" t="s">
        <v>3</v>
      </c>
      <c r="B12" s="7" t="s">
        <v>10</v>
      </c>
      <c r="C12" s="7"/>
      <c r="D12" s="11">
        <v>15</v>
      </c>
      <c r="E12" s="12">
        <v>15</v>
      </c>
      <c r="F12" s="12">
        <v>15</v>
      </c>
    </row>
    <row r="13" spans="1:6" ht="54" customHeight="1" x14ac:dyDescent="0.25">
      <c r="A13" s="10" t="s">
        <v>4</v>
      </c>
      <c r="B13" s="7" t="s">
        <v>10</v>
      </c>
      <c r="C13" s="7">
        <v>244</v>
      </c>
      <c r="D13" s="11">
        <v>15</v>
      </c>
      <c r="E13" s="12">
        <v>15</v>
      </c>
      <c r="F13" s="12">
        <v>15</v>
      </c>
    </row>
    <row r="14" spans="1:6" ht="81.75" customHeight="1" x14ac:dyDescent="0.25">
      <c r="A14" s="17" t="s">
        <v>93</v>
      </c>
      <c r="B14" s="5" t="s">
        <v>11</v>
      </c>
      <c r="C14" s="5"/>
      <c r="D14" s="8">
        <f t="shared" ref="D14:F15" si="0">D15</f>
        <v>80</v>
      </c>
      <c r="E14" s="9">
        <f t="shared" si="0"/>
        <v>40</v>
      </c>
      <c r="F14" s="9">
        <f t="shared" si="0"/>
        <v>40</v>
      </c>
    </row>
    <row r="15" spans="1:6" ht="66.75" customHeight="1" x14ac:dyDescent="0.25">
      <c r="A15" s="13" t="s">
        <v>12</v>
      </c>
      <c r="B15" s="7" t="s">
        <v>13</v>
      </c>
      <c r="C15" s="7"/>
      <c r="D15" s="11">
        <f t="shared" si="0"/>
        <v>80</v>
      </c>
      <c r="E15" s="12">
        <f t="shared" si="0"/>
        <v>40</v>
      </c>
      <c r="F15" s="12">
        <f t="shared" si="0"/>
        <v>40</v>
      </c>
    </row>
    <row r="16" spans="1:6" ht="45" x14ac:dyDescent="0.25">
      <c r="A16" s="13" t="s">
        <v>14</v>
      </c>
      <c r="B16" s="7" t="s">
        <v>15</v>
      </c>
      <c r="C16" s="7"/>
      <c r="D16" s="11">
        <f>D17+D18</f>
        <v>80</v>
      </c>
      <c r="E16" s="12">
        <f>E18+E17</f>
        <v>40</v>
      </c>
      <c r="F16" s="12">
        <f>F18+F17</f>
        <v>40</v>
      </c>
    </row>
    <row r="17" spans="1:6" ht="47.25" customHeight="1" x14ac:dyDescent="0.25">
      <c r="A17" s="13" t="s">
        <v>4</v>
      </c>
      <c r="B17" s="7" t="s">
        <v>15</v>
      </c>
      <c r="C17" s="7">
        <v>244</v>
      </c>
      <c r="D17" s="11">
        <v>77</v>
      </c>
      <c r="E17" s="12">
        <v>37</v>
      </c>
      <c r="F17" s="12">
        <v>37</v>
      </c>
    </row>
    <row r="18" spans="1:6" ht="30" x14ac:dyDescent="0.25">
      <c r="A18" s="13" t="s">
        <v>16</v>
      </c>
      <c r="B18" s="7" t="s">
        <v>15</v>
      </c>
      <c r="C18" s="7">
        <v>852</v>
      </c>
      <c r="D18" s="11">
        <v>3</v>
      </c>
      <c r="E18" s="12">
        <v>3</v>
      </c>
      <c r="F18" s="12">
        <v>3</v>
      </c>
    </row>
    <row r="19" spans="1:6" ht="63" customHeight="1" x14ac:dyDescent="0.25">
      <c r="A19" s="27" t="s">
        <v>94</v>
      </c>
      <c r="B19" s="5" t="s">
        <v>77</v>
      </c>
      <c r="C19" s="5"/>
      <c r="D19" s="8">
        <v>10</v>
      </c>
      <c r="E19" s="9">
        <f t="shared" ref="E19:F21" si="1">E20</f>
        <v>10</v>
      </c>
      <c r="F19" s="9">
        <f t="shared" si="1"/>
        <v>10</v>
      </c>
    </row>
    <row r="20" spans="1:6" ht="44.25" customHeight="1" x14ac:dyDescent="0.25">
      <c r="A20" s="14" t="s">
        <v>78</v>
      </c>
      <c r="B20" s="7" t="s">
        <v>79</v>
      </c>
      <c r="C20" s="7"/>
      <c r="D20" s="11">
        <v>10</v>
      </c>
      <c r="E20" s="12">
        <f t="shared" si="1"/>
        <v>10</v>
      </c>
      <c r="F20" s="12">
        <f t="shared" si="1"/>
        <v>10</v>
      </c>
    </row>
    <row r="21" spans="1:6" ht="33.75" customHeight="1" x14ac:dyDescent="0.25">
      <c r="A21" s="14" t="s">
        <v>80</v>
      </c>
      <c r="B21" s="7" t="s">
        <v>81</v>
      </c>
      <c r="C21" s="7"/>
      <c r="D21" s="11">
        <v>10</v>
      </c>
      <c r="E21" s="12">
        <f t="shared" si="1"/>
        <v>10</v>
      </c>
      <c r="F21" s="12">
        <f t="shared" si="1"/>
        <v>10</v>
      </c>
    </row>
    <row r="22" spans="1:6" ht="41.25" customHeight="1" x14ac:dyDescent="0.25">
      <c r="A22" s="13" t="s">
        <v>4</v>
      </c>
      <c r="B22" s="7" t="s">
        <v>81</v>
      </c>
      <c r="C22" s="7">
        <v>244</v>
      </c>
      <c r="D22" s="11">
        <v>10</v>
      </c>
      <c r="E22" s="12">
        <v>10</v>
      </c>
      <c r="F22" s="12">
        <v>10</v>
      </c>
    </row>
    <row r="23" spans="1:6" ht="74.25" customHeight="1" x14ac:dyDescent="0.25">
      <c r="A23" s="17" t="s">
        <v>95</v>
      </c>
      <c r="B23" s="5" t="s">
        <v>17</v>
      </c>
      <c r="C23" s="5"/>
      <c r="D23" s="8">
        <f>D24+D28+D33</f>
        <v>40</v>
      </c>
      <c r="E23" s="9">
        <f>E24+E28+E32</f>
        <v>20</v>
      </c>
      <c r="F23" s="9">
        <f>F24+F28+F32</f>
        <v>20</v>
      </c>
    </row>
    <row r="24" spans="1:6" ht="33.75" customHeight="1" x14ac:dyDescent="0.25">
      <c r="A24" s="13" t="s">
        <v>18</v>
      </c>
      <c r="B24" s="7" t="s">
        <v>19</v>
      </c>
      <c r="C24" s="7"/>
      <c r="D24" s="11">
        <v>29</v>
      </c>
      <c r="E24" s="12">
        <f t="shared" ref="E24:F26" si="2">E25</f>
        <v>9</v>
      </c>
      <c r="F24" s="12">
        <f t="shared" si="2"/>
        <v>9</v>
      </c>
    </row>
    <row r="25" spans="1:6" ht="34.5" customHeight="1" x14ac:dyDescent="0.25">
      <c r="A25" s="13" t="s">
        <v>20</v>
      </c>
      <c r="B25" s="7" t="s">
        <v>21</v>
      </c>
      <c r="C25" s="7"/>
      <c r="D25" s="11">
        <f>D26</f>
        <v>29</v>
      </c>
      <c r="E25" s="12">
        <f t="shared" si="2"/>
        <v>9</v>
      </c>
      <c r="F25" s="12">
        <f t="shared" si="2"/>
        <v>9</v>
      </c>
    </row>
    <row r="26" spans="1:6" ht="22.5" customHeight="1" x14ac:dyDescent="0.25">
      <c r="A26" s="13" t="s">
        <v>22</v>
      </c>
      <c r="B26" s="7" t="s">
        <v>23</v>
      </c>
      <c r="C26" s="7"/>
      <c r="D26" s="11">
        <f>D27</f>
        <v>29</v>
      </c>
      <c r="E26" s="12">
        <f t="shared" si="2"/>
        <v>9</v>
      </c>
      <c r="F26" s="12">
        <f t="shared" si="2"/>
        <v>9</v>
      </c>
    </row>
    <row r="27" spans="1:6" ht="46.5" customHeight="1" x14ac:dyDescent="0.25">
      <c r="A27" s="13" t="s">
        <v>4</v>
      </c>
      <c r="B27" s="7" t="s">
        <v>23</v>
      </c>
      <c r="C27" s="7">
        <v>244</v>
      </c>
      <c r="D27" s="11">
        <v>29</v>
      </c>
      <c r="E27" s="12">
        <v>9</v>
      </c>
      <c r="F27" s="12">
        <v>9</v>
      </c>
    </row>
    <row r="28" spans="1:6" ht="45" customHeight="1" x14ac:dyDescent="0.25">
      <c r="A28" s="13" t="s">
        <v>24</v>
      </c>
      <c r="B28" s="7" t="s">
        <v>25</v>
      </c>
      <c r="C28" s="5"/>
      <c r="D28" s="11">
        <f>D29</f>
        <v>8</v>
      </c>
      <c r="E28" s="12">
        <v>8</v>
      </c>
      <c r="F28" s="12">
        <v>8</v>
      </c>
    </row>
    <row r="29" spans="1:6" ht="42" customHeight="1" x14ac:dyDescent="0.25">
      <c r="A29" s="13" t="s">
        <v>26</v>
      </c>
      <c r="B29" s="7" t="s">
        <v>27</v>
      </c>
      <c r="C29" s="7"/>
      <c r="D29" s="11">
        <f>D30</f>
        <v>8</v>
      </c>
      <c r="E29" s="12">
        <v>8</v>
      </c>
      <c r="F29" s="12">
        <v>8</v>
      </c>
    </row>
    <row r="30" spans="1:6" ht="30" x14ac:dyDescent="0.25">
      <c r="A30" s="13" t="s">
        <v>28</v>
      </c>
      <c r="B30" s="7" t="s">
        <v>29</v>
      </c>
      <c r="C30" s="7"/>
      <c r="D30" s="11">
        <f>D31</f>
        <v>8</v>
      </c>
      <c r="E30" s="12">
        <v>8</v>
      </c>
      <c r="F30" s="12">
        <v>8</v>
      </c>
    </row>
    <row r="31" spans="1:6" ht="45.75" customHeight="1" x14ac:dyDescent="0.25">
      <c r="A31" s="13" t="s">
        <v>4</v>
      </c>
      <c r="B31" s="7" t="s">
        <v>29</v>
      </c>
      <c r="C31" s="7">
        <v>244</v>
      </c>
      <c r="D31" s="11">
        <v>8</v>
      </c>
      <c r="E31" s="12">
        <v>8</v>
      </c>
      <c r="F31" s="12">
        <v>8</v>
      </c>
    </row>
    <row r="32" spans="1:6" ht="45" x14ac:dyDescent="0.25">
      <c r="A32" s="13" t="s">
        <v>30</v>
      </c>
      <c r="B32" s="7" t="s">
        <v>31</v>
      </c>
      <c r="C32" s="7"/>
      <c r="D32" s="11">
        <f t="shared" ref="D32:F34" si="3">D33</f>
        <v>3</v>
      </c>
      <c r="E32" s="12">
        <f t="shared" si="3"/>
        <v>3</v>
      </c>
      <c r="F32" s="12">
        <f t="shared" si="3"/>
        <v>3</v>
      </c>
    </row>
    <row r="33" spans="1:6" ht="45" x14ac:dyDescent="0.25">
      <c r="A33" s="13" t="s">
        <v>32</v>
      </c>
      <c r="B33" s="7" t="s">
        <v>33</v>
      </c>
      <c r="C33" s="7"/>
      <c r="D33" s="11">
        <f t="shared" si="3"/>
        <v>3</v>
      </c>
      <c r="E33" s="12">
        <f t="shared" si="3"/>
        <v>3</v>
      </c>
      <c r="F33" s="12">
        <f t="shared" si="3"/>
        <v>3</v>
      </c>
    </row>
    <row r="34" spans="1:6" ht="30" x14ac:dyDescent="0.25">
      <c r="A34" s="13" t="s">
        <v>34</v>
      </c>
      <c r="B34" s="7" t="s">
        <v>35</v>
      </c>
      <c r="C34" s="7"/>
      <c r="D34" s="11">
        <f t="shared" si="3"/>
        <v>3</v>
      </c>
      <c r="E34" s="12">
        <f t="shared" si="3"/>
        <v>3</v>
      </c>
      <c r="F34" s="12">
        <f t="shared" si="3"/>
        <v>3</v>
      </c>
    </row>
    <row r="35" spans="1:6" ht="44.25" customHeight="1" x14ac:dyDescent="0.25">
      <c r="A35" s="13" t="s">
        <v>4</v>
      </c>
      <c r="B35" s="7" t="s">
        <v>35</v>
      </c>
      <c r="C35" s="7">
        <v>244</v>
      </c>
      <c r="D35" s="11">
        <v>3</v>
      </c>
      <c r="E35" s="12">
        <v>3</v>
      </c>
      <c r="F35" s="12">
        <v>3</v>
      </c>
    </row>
    <row r="36" spans="1:6" ht="93" customHeight="1" x14ac:dyDescent="0.25">
      <c r="A36" s="28" t="s">
        <v>97</v>
      </c>
      <c r="B36" s="29" t="s">
        <v>72</v>
      </c>
      <c r="C36" s="5"/>
      <c r="D36" s="8">
        <f t="shared" ref="D36:F37" si="4">D37</f>
        <v>449.3</v>
      </c>
      <c r="E36" s="9">
        <f t="shared" si="4"/>
        <v>359.8</v>
      </c>
      <c r="F36" s="9">
        <f t="shared" si="4"/>
        <v>359.8</v>
      </c>
    </row>
    <row r="37" spans="1:6" ht="48" customHeight="1" x14ac:dyDescent="0.25">
      <c r="A37" s="16" t="s">
        <v>70</v>
      </c>
      <c r="B37" s="25" t="s">
        <v>73</v>
      </c>
      <c r="C37" s="7"/>
      <c r="D37" s="11">
        <f t="shared" si="4"/>
        <v>449.3</v>
      </c>
      <c r="E37" s="12">
        <f t="shared" si="4"/>
        <v>359.8</v>
      </c>
      <c r="F37" s="12">
        <f t="shared" si="4"/>
        <v>359.8</v>
      </c>
    </row>
    <row r="38" spans="1:6" x14ac:dyDescent="0.25">
      <c r="A38" s="16" t="s">
        <v>71</v>
      </c>
      <c r="B38" s="15" t="s">
        <v>74</v>
      </c>
      <c r="C38" s="7"/>
      <c r="D38" s="11">
        <v>449.3</v>
      </c>
      <c r="E38" s="12">
        <v>359.8</v>
      </c>
      <c r="F38" s="12">
        <v>359.8</v>
      </c>
    </row>
    <row r="39" spans="1:6" ht="45.75" customHeight="1" x14ac:dyDescent="0.25">
      <c r="A39" s="16" t="s">
        <v>4</v>
      </c>
      <c r="B39" s="25" t="s">
        <v>74</v>
      </c>
      <c r="C39" s="7">
        <v>244</v>
      </c>
      <c r="D39" s="11">
        <v>319.60000000000002</v>
      </c>
      <c r="E39" s="12">
        <v>359.8</v>
      </c>
      <c r="F39" s="12">
        <v>359.8</v>
      </c>
    </row>
    <row r="40" spans="1:6" ht="57.75" customHeight="1" x14ac:dyDescent="0.25">
      <c r="A40" s="30" t="s">
        <v>84</v>
      </c>
      <c r="B40" s="29" t="s">
        <v>85</v>
      </c>
      <c r="C40" s="5"/>
      <c r="D40" s="8">
        <f t="shared" ref="D40:F42" si="5">D41</f>
        <v>3975</v>
      </c>
      <c r="E40" s="9">
        <f t="shared" si="5"/>
        <v>1880.4</v>
      </c>
      <c r="F40" s="9">
        <f t="shared" si="5"/>
        <v>1959.9</v>
      </c>
    </row>
    <row r="41" spans="1:6" ht="45.75" customHeight="1" x14ac:dyDescent="0.25">
      <c r="A41" s="16" t="s">
        <v>87</v>
      </c>
      <c r="B41" s="25" t="s">
        <v>86</v>
      </c>
      <c r="C41" s="18"/>
      <c r="D41" s="20">
        <f t="shared" si="5"/>
        <v>3975</v>
      </c>
      <c r="E41" s="19">
        <f t="shared" si="5"/>
        <v>1880.4</v>
      </c>
      <c r="F41" s="19">
        <f t="shared" si="5"/>
        <v>1959.9</v>
      </c>
    </row>
    <row r="42" spans="1:6" ht="30" x14ac:dyDescent="0.25">
      <c r="A42" s="16" t="s">
        <v>89</v>
      </c>
      <c r="B42" s="25" t="s">
        <v>90</v>
      </c>
      <c r="C42" s="18"/>
      <c r="D42" s="20">
        <f t="shared" si="5"/>
        <v>3975</v>
      </c>
      <c r="E42" s="19">
        <f t="shared" si="5"/>
        <v>1880.4</v>
      </c>
      <c r="F42" s="19">
        <f t="shared" si="5"/>
        <v>1959.9</v>
      </c>
    </row>
    <row r="43" spans="1:6" ht="75" x14ac:dyDescent="0.25">
      <c r="A43" s="16" t="s">
        <v>88</v>
      </c>
      <c r="B43" s="25" t="s">
        <v>90</v>
      </c>
      <c r="C43" s="18">
        <v>611</v>
      </c>
      <c r="D43" s="20">
        <v>3975</v>
      </c>
      <c r="E43" s="19">
        <v>1880.4</v>
      </c>
      <c r="F43" s="19">
        <v>1959.9</v>
      </c>
    </row>
    <row r="44" spans="1:6" x14ac:dyDescent="0.25">
      <c r="A44" s="17" t="s">
        <v>36</v>
      </c>
      <c r="B44" s="5" t="s">
        <v>37</v>
      </c>
      <c r="C44" s="5"/>
      <c r="D44" s="8">
        <f>D45+D48+D58+D65+D67+D70+D72+D74+D76+D78+D80+D82</f>
        <v>4176.8999999999996</v>
      </c>
      <c r="E44" s="9">
        <f>E45+E48+E58+E65+E67+E70+E72+E74+E76+E78+E80+E82</f>
        <v>3046.2</v>
      </c>
      <c r="F44" s="9">
        <f>F45+F48+F58+F65+F67+F70+F72+F74+F76+F78+F80+F82</f>
        <v>3046.2</v>
      </c>
    </row>
    <row r="45" spans="1:6" x14ac:dyDescent="0.25">
      <c r="A45" s="13" t="s">
        <v>38</v>
      </c>
      <c r="B45" s="7" t="s">
        <v>39</v>
      </c>
      <c r="C45" s="7"/>
      <c r="D45" s="8">
        <f>D46+D47</f>
        <v>572.9</v>
      </c>
      <c r="E45" s="9">
        <f>E46+E47</f>
        <v>572.9</v>
      </c>
      <c r="F45" s="9">
        <f>F46+F47</f>
        <v>572.9</v>
      </c>
    </row>
    <row r="46" spans="1:6" ht="30" x14ac:dyDescent="0.25">
      <c r="A46" s="13" t="s">
        <v>40</v>
      </c>
      <c r="B46" s="7" t="s">
        <v>39</v>
      </c>
      <c r="C46" s="7">
        <v>121</v>
      </c>
      <c r="D46" s="11">
        <v>440</v>
      </c>
      <c r="E46" s="12">
        <v>440</v>
      </c>
      <c r="F46" s="12">
        <v>440</v>
      </c>
    </row>
    <row r="47" spans="1:6" ht="66" customHeight="1" x14ac:dyDescent="0.25">
      <c r="A47" s="13" t="s">
        <v>41</v>
      </c>
      <c r="B47" s="7" t="s">
        <v>39</v>
      </c>
      <c r="C47" s="7">
        <v>129</v>
      </c>
      <c r="D47" s="11">
        <v>132.9</v>
      </c>
      <c r="E47" s="12">
        <v>132.9</v>
      </c>
      <c r="F47" s="12">
        <v>132.9</v>
      </c>
    </row>
    <row r="48" spans="1:6" x14ac:dyDescent="0.25">
      <c r="A48" s="17" t="s">
        <v>42</v>
      </c>
      <c r="B48" s="7" t="s">
        <v>43</v>
      </c>
      <c r="C48" s="7"/>
      <c r="D48" s="8">
        <f>D49+D50+D55+D56+D57</f>
        <v>1519.1</v>
      </c>
      <c r="E48" s="9">
        <f>E49+E50+E55+E56+E57</f>
        <v>1278.2</v>
      </c>
      <c r="F48" s="9">
        <f>F49+F50+F55+F56+F57</f>
        <v>1278.0999999999999</v>
      </c>
    </row>
    <row r="49" spans="1:6" ht="30" x14ac:dyDescent="0.25">
      <c r="A49" s="13" t="s">
        <v>40</v>
      </c>
      <c r="B49" s="7" t="s">
        <v>43</v>
      </c>
      <c r="C49" s="7">
        <v>121</v>
      </c>
      <c r="D49" s="11">
        <v>840</v>
      </c>
      <c r="E49" s="12">
        <v>785</v>
      </c>
      <c r="F49" s="12">
        <v>785</v>
      </c>
    </row>
    <row r="50" spans="1:6" ht="15" customHeight="1" x14ac:dyDescent="0.25">
      <c r="A50" s="43" t="s">
        <v>41</v>
      </c>
      <c r="B50" s="40" t="s">
        <v>43</v>
      </c>
      <c r="C50" s="40">
        <v>129</v>
      </c>
      <c r="D50" s="42">
        <v>253</v>
      </c>
      <c r="E50" s="37">
        <v>237</v>
      </c>
      <c r="F50" s="37">
        <v>237</v>
      </c>
    </row>
    <row r="51" spans="1:6" x14ac:dyDescent="0.25">
      <c r="A51" s="43"/>
      <c r="B51" s="41"/>
      <c r="C51" s="41"/>
      <c r="D51" s="41"/>
      <c r="E51" s="38"/>
      <c r="F51" s="38"/>
    </row>
    <row r="52" spans="1:6" x14ac:dyDescent="0.25">
      <c r="A52" s="43"/>
      <c r="B52" s="41"/>
      <c r="C52" s="41"/>
      <c r="D52" s="41"/>
      <c r="E52" s="38"/>
      <c r="F52" s="38"/>
    </row>
    <row r="53" spans="1:6" ht="10.5" customHeight="1" x14ac:dyDescent="0.25">
      <c r="A53" s="43"/>
      <c r="B53" s="41"/>
      <c r="C53" s="41"/>
      <c r="D53" s="41"/>
      <c r="E53" s="38"/>
      <c r="F53" s="38"/>
    </row>
    <row r="54" spans="1:6" ht="3.75" customHeight="1" x14ac:dyDescent="0.25">
      <c r="A54" s="43"/>
      <c r="B54" s="41"/>
      <c r="C54" s="41"/>
      <c r="D54" s="41"/>
      <c r="E54" s="38"/>
      <c r="F54" s="38"/>
    </row>
    <row r="55" spans="1:6" ht="48" customHeight="1" x14ac:dyDescent="0.25">
      <c r="A55" s="13" t="s">
        <v>44</v>
      </c>
      <c r="B55" s="7" t="s">
        <v>43</v>
      </c>
      <c r="C55" s="7">
        <v>244</v>
      </c>
      <c r="D55" s="11">
        <v>423.1</v>
      </c>
      <c r="E55" s="12">
        <v>251.6</v>
      </c>
      <c r="F55" s="12">
        <v>251.1</v>
      </c>
    </row>
    <row r="56" spans="1:6" ht="30" x14ac:dyDescent="0.25">
      <c r="A56" s="13" t="s">
        <v>45</v>
      </c>
      <c r="B56" s="7" t="s">
        <v>43</v>
      </c>
      <c r="C56" s="7">
        <v>851</v>
      </c>
      <c r="D56" s="11">
        <v>0.7</v>
      </c>
      <c r="E56" s="12">
        <v>1.2</v>
      </c>
      <c r="F56" s="12">
        <v>1.2</v>
      </c>
    </row>
    <row r="57" spans="1:6" ht="30" x14ac:dyDescent="0.25">
      <c r="A57" s="13" t="s">
        <v>16</v>
      </c>
      <c r="B57" s="7" t="s">
        <v>43</v>
      </c>
      <c r="C57" s="7">
        <v>852</v>
      </c>
      <c r="D57" s="11">
        <v>2.2999999999999998</v>
      </c>
      <c r="E57" s="12">
        <v>3.4</v>
      </c>
      <c r="F57" s="12">
        <v>3.8</v>
      </c>
    </row>
    <row r="58" spans="1:6" ht="31.5" customHeight="1" x14ac:dyDescent="0.25">
      <c r="A58" s="17" t="s">
        <v>46</v>
      </c>
      <c r="B58" s="7" t="s">
        <v>47</v>
      </c>
      <c r="C58" s="7"/>
      <c r="D58" s="8">
        <f>D59+D60+D64</f>
        <v>811.1</v>
      </c>
      <c r="E58" s="9">
        <f>E59+E60+E64</f>
        <v>459</v>
      </c>
      <c r="F58" s="9">
        <f>F59+F60+F64</f>
        <v>459</v>
      </c>
    </row>
    <row r="59" spans="1:6" x14ac:dyDescent="0.25">
      <c r="A59" s="13" t="s">
        <v>48</v>
      </c>
      <c r="B59" s="7" t="s">
        <v>47</v>
      </c>
      <c r="C59" s="7">
        <v>111</v>
      </c>
      <c r="D59" s="11">
        <v>550</v>
      </c>
      <c r="E59" s="12">
        <v>305</v>
      </c>
      <c r="F59" s="12">
        <v>305</v>
      </c>
    </row>
    <row r="60" spans="1:6" ht="15" customHeight="1" x14ac:dyDescent="0.25">
      <c r="A60" s="43" t="s">
        <v>49</v>
      </c>
      <c r="B60" s="40" t="s">
        <v>47</v>
      </c>
      <c r="C60" s="40">
        <v>119</v>
      </c>
      <c r="D60" s="42">
        <v>166.1</v>
      </c>
      <c r="E60" s="37">
        <v>92</v>
      </c>
      <c r="F60" s="37">
        <v>92</v>
      </c>
    </row>
    <row r="61" spans="1:6" x14ac:dyDescent="0.25">
      <c r="A61" s="43"/>
      <c r="B61" s="41"/>
      <c r="C61" s="41"/>
      <c r="D61" s="41"/>
      <c r="E61" s="38"/>
      <c r="F61" s="38"/>
    </row>
    <row r="62" spans="1:6" x14ac:dyDescent="0.25">
      <c r="A62" s="43"/>
      <c r="B62" s="41"/>
      <c r="C62" s="41"/>
      <c r="D62" s="41"/>
      <c r="E62" s="38"/>
      <c r="F62" s="38"/>
    </row>
    <row r="63" spans="1:6" ht="0.75" customHeight="1" x14ac:dyDescent="0.25">
      <c r="A63" s="43"/>
      <c r="B63" s="41"/>
      <c r="C63" s="41"/>
      <c r="D63" s="41"/>
      <c r="E63" s="38"/>
      <c r="F63" s="38"/>
    </row>
    <row r="64" spans="1:6" ht="52.5" customHeight="1" x14ac:dyDescent="0.25">
      <c r="A64" s="13" t="s">
        <v>50</v>
      </c>
      <c r="B64" s="7" t="s">
        <v>47</v>
      </c>
      <c r="C64" s="7">
        <v>244</v>
      </c>
      <c r="D64" s="11">
        <v>95</v>
      </c>
      <c r="E64" s="12">
        <v>62</v>
      </c>
      <c r="F64" s="12">
        <v>62</v>
      </c>
    </row>
    <row r="65" spans="1:6" ht="29.25" customHeight="1" x14ac:dyDescent="0.25">
      <c r="A65" s="17" t="s">
        <v>51</v>
      </c>
      <c r="B65" s="5" t="s">
        <v>52</v>
      </c>
      <c r="C65" s="5" t="s">
        <v>53</v>
      </c>
      <c r="D65" s="8">
        <v>5</v>
      </c>
      <c r="E65" s="9">
        <v>5</v>
      </c>
      <c r="F65" s="9">
        <f>F66</f>
        <v>5</v>
      </c>
    </row>
    <row r="66" spans="1:6" x14ac:dyDescent="0.25">
      <c r="A66" s="13" t="s">
        <v>54</v>
      </c>
      <c r="B66" s="7" t="s">
        <v>52</v>
      </c>
      <c r="C66" s="7">
        <v>870</v>
      </c>
      <c r="D66" s="11">
        <v>5</v>
      </c>
      <c r="E66" s="12">
        <v>5</v>
      </c>
      <c r="F66" s="12">
        <v>5</v>
      </c>
    </row>
    <row r="67" spans="1:6" x14ac:dyDescent="0.25">
      <c r="A67" s="17" t="s">
        <v>55</v>
      </c>
      <c r="B67" s="5" t="s">
        <v>56</v>
      </c>
      <c r="C67" s="7"/>
      <c r="D67" s="8">
        <f>D68+D69</f>
        <v>591.20000000000005</v>
      </c>
      <c r="E67" s="9">
        <f>E68+E69</f>
        <v>170</v>
      </c>
      <c r="F67" s="9">
        <f>F68+F69</f>
        <v>167</v>
      </c>
    </row>
    <row r="68" spans="1:6" ht="50.25" customHeight="1" x14ac:dyDescent="0.25">
      <c r="A68" s="23" t="s">
        <v>50</v>
      </c>
      <c r="B68" s="24" t="s">
        <v>56</v>
      </c>
      <c r="C68" s="24">
        <v>244</v>
      </c>
      <c r="D68" s="22">
        <v>458.2</v>
      </c>
      <c r="E68" s="21">
        <v>36.4</v>
      </c>
      <c r="F68" s="21">
        <v>33.4</v>
      </c>
    </row>
    <row r="69" spans="1:6" ht="39.75" customHeight="1" x14ac:dyDescent="0.25">
      <c r="A69" s="13" t="s">
        <v>45</v>
      </c>
      <c r="B69" s="7" t="s">
        <v>56</v>
      </c>
      <c r="C69" s="7">
        <v>851</v>
      </c>
      <c r="D69" s="11">
        <v>133</v>
      </c>
      <c r="E69" s="12">
        <v>133.6</v>
      </c>
      <c r="F69" s="12">
        <v>133.6</v>
      </c>
    </row>
    <row r="70" spans="1:6" ht="63" customHeight="1" x14ac:dyDescent="0.25">
      <c r="A70" s="17" t="s">
        <v>57</v>
      </c>
      <c r="B70" s="5" t="s">
        <v>58</v>
      </c>
      <c r="C70" s="5"/>
      <c r="D70" s="8">
        <v>10</v>
      </c>
      <c r="E70" s="9">
        <f>E71</f>
        <v>10</v>
      </c>
      <c r="F70" s="9">
        <f>F71</f>
        <v>10</v>
      </c>
    </row>
    <row r="71" spans="1:6" ht="54" customHeight="1" x14ac:dyDescent="0.25">
      <c r="A71" s="13" t="s">
        <v>50</v>
      </c>
      <c r="B71" s="7" t="s">
        <v>58</v>
      </c>
      <c r="C71" s="7">
        <v>244</v>
      </c>
      <c r="D71" s="11">
        <v>10</v>
      </c>
      <c r="E71" s="12">
        <v>10</v>
      </c>
      <c r="F71" s="12">
        <v>10</v>
      </c>
    </row>
    <row r="72" spans="1:6" x14ac:dyDescent="0.25">
      <c r="A72" s="17" t="s">
        <v>59</v>
      </c>
      <c r="B72" s="5" t="s">
        <v>60</v>
      </c>
      <c r="C72" s="7"/>
      <c r="D72" s="8">
        <f>D73</f>
        <v>120</v>
      </c>
      <c r="E72" s="9">
        <f>E73</f>
        <v>20</v>
      </c>
      <c r="F72" s="9">
        <f>F73</f>
        <v>20</v>
      </c>
    </row>
    <row r="73" spans="1:6" ht="49.5" customHeight="1" x14ac:dyDescent="0.25">
      <c r="A73" s="13" t="s">
        <v>50</v>
      </c>
      <c r="B73" s="7" t="s">
        <v>60</v>
      </c>
      <c r="C73" s="7">
        <v>244</v>
      </c>
      <c r="D73" s="11">
        <v>120</v>
      </c>
      <c r="E73" s="12">
        <v>20</v>
      </c>
      <c r="F73" s="12">
        <v>20</v>
      </c>
    </row>
    <row r="74" spans="1:6" ht="50.25" customHeight="1" x14ac:dyDescent="0.25">
      <c r="A74" s="17" t="s">
        <v>69</v>
      </c>
      <c r="B74" s="5" t="s">
        <v>62</v>
      </c>
      <c r="C74" s="5"/>
      <c r="D74" s="8">
        <f>D75</f>
        <v>132.6</v>
      </c>
      <c r="E74" s="9">
        <f>E75</f>
        <v>135.6</v>
      </c>
      <c r="F74" s="9">
        <f>F75</f>
        <v>135.6</v>
      </c>
    </row>
    <row r="75" spans="1:6" ht="33" customHeight="1" x14ac:dyDescent="0.25">
      <c r="A75" s="13" t="s">
        <v>61</v>
      </c>
      <c r="B75" s="7" t="s">
        <v>62</v>
      </c>
      <c r="C75" s="7">
        <v>540</v>
      </c>
      <c r="D75" s="11">
        <v>132.6</v>
      </c>
      <c r="E75" s="12">
        <v>135.6</v>
      </c>
      <c r="F75" s="12">
        <v>135.6</v>
      </c>
    </row>
    <row r="76" spans="1:6" x14ac:dyDescent="0.25">
      <c r="A76" s="17" t="s">
        <v>75</v>
      </c>
      <c r="B76" s="5" t="s">
        <v>76</v>
      </c>
      <c r="C76" s="7"/>
      <c r="D76" s="8">
        <f>D77</f>
        <v>301.2</v>
      </c>
      <c r="E76" s="9">
        <f>E77</f>
        <v>301.2</v>
      </c>
      <c r="F76" s="9">
        <f>F77</f>
        <v>301.2</v>
      </c>
    </row>
    <row r="77" spans="1:6" ht="63" customHeight="1" x14ac:dyDescent="0.25">
      <c r="A77" s="13" t="s">
        <v>63</v>
      </c>
      <c r="B77" s="7" t="s">
        <v>76</v>
      </c>
      <c r="C77" s="7">
        <v>611</v>
      </c>
      <c r="D77" s="11">
        <v>301.2</v>
      </c>
      <c r="E77" s="12">
        <v>301.2</v>
      </c>
      <c r="F77" s="12">
        <v>301.2</v>
      </c>
    </row>
    <row r="78" spans="1:6" ht="42.75" x14ac:dyDescent="0.25">
      <c r="A78" s="17" t="s">
        <v>64</v>
      </c>
      <c r="B78" s="5" t="s">
        <v>65</v>
      </c>
      <c r="C78" s="5"/>
      <c r="D78" s="8">
        <v>2</v>
      </c>
      <c r="E78" s="9">
        <f>E79</f>
        <v>2</v>
      </c>
      <c r="F78" s="9">
        <f>F79</f>
        <v>2</v>
      </c>
    </row>
    <row r="79" spans="1:6" ht="46.5" customHeight="1" x14ac:dyDescent="0.25">
      <c r="A79" s="13" t="s">
        <v>50</v>
      </c>
      <c r="B79" s="7" t="s">
        <v>65</v>
      </c>
      <c r="C79" s="7">
        <v>244</v>
      </c>
      <c r="D79" s="11">
        <v>2</v>
      </c>
      <c r="E79" s="12">
        <v>2</v>
      </c>
      <c r="F79" s="12">
        <v>2</v>
      </c>
    </row>
    <row r="80" spans="1:6" ht="50.25" customHeight="1" x14ac:dyDescent="0.25">
      <c r="A80" s="17" t="s">
        <v>82</v>
      </c>
      <c r="B80" s="5" t="s">
        <v>83</v>
      </c>
      <c r="C80" s="5"/>
      <c r="D80" s="8">
        <f>D81</f>
        <v>30.4</v>
      </c>
      <c r="E80" s="9">
        <f>E81</f>
        <v>10</v>
      </c>
      <c r="F80" s="9">
        <f>F81</f>
        <v>10</v>
      </c>
    </row>
    <row r="81" spans="1:6" ht="42" customHeight="1" x14ac:dyDescent="0.25">
      <c r="A81" s="13" t="s">
        <v>50</v>
      </c>
      <c r="B81" s="7" t="s">
        <v>83</v>
      </c>
      <c r="C81" s="7">
        <v>244</v>
      </c>
      <c r="D81" s="11">
        <v>30.4</v>
      </c>
      <c r="E81" s="12">
        <v>10</v>
      </c>
      <c r="F81" s="12">
        <v>10</v>
      </c>
    </row>
    <row r="82" spans="1:6" ht="114" customHeight="1" x14ac:dyDescent="0.25">
      <c r="A82" s="17" t="s">
        <v>66</v>
      </c>
      <c r="B82" s="5" t="s">
        <v>67</v>
      </c>
      <c r="C82" s="32"/>
      <c r="D82" s="8">
        <f>D83+D84+D88</f>
        <v>81.399999999999991</v>
      </c>
      <c r="E82" s="9">
        <f>E83+E84+E88</f>
        <v>82.3</v>
      </c>
      <c r="F82" s="9">
        <f>F83+F84+F88</f>
        <v>85.4</v>
      </c>
    </row>
    <row r="83" spans="1:6" ht="31.5" customHeight="1" x14ac:dyDescent="0.25">
      <c r="A83" s="13" t="s">
        <v>40</v>
      </c>
      <c r="B83" s="7" t="s">
        <v>67</v>
      </c>
      <c r="C83" s="7">
        <v>121</v>
      </c>
      <c r="D83" s="11">
        <v>60</v>
      </c>
      <c r="E83" s="12">
        <v>60.7</v>
      </c>
      <c r="F83" s="12">
        <v>63</v>
      </c>
    </row>
    <row r="84" spans="1:6" ht="15" hidden="1" customHeight="1" x14ac:dyDescent="0.25">
      <c r="A84" s="33" t="s">
        <v>41</v>
      </c>
      <c r="B84" s="50" t="s">
        <v>67</v>
      </c>
      <c r="C84" s="50">
        <v>129</v>
      </c>
      <c r="D84" s="47">
        <v>18.100000000000001</v>
      </c>
      <c r="E84" s="44">
        <v>18.3</v>
      </c>
      <c r="F84" s="44">
        <v>19</v>
      </c>
    </row>
    <row r="85" spans="1:6" ht="10.5" hidden="1" customHeight="1" x14ac:dyDescent="0.25">
      <c r="A85" s="34"/>
      <c r="B85" s="51"/>
      <c r="C85" s="51"/>
      <c r="D85" s="48"/>
      <c r="E85" s="45"/>
      <c r="F85" s="45"/>
    </row>
    <row r="86" spans="1:6" ht="35.25" hidden="1" customHeight="1" x14ac:dyDescent="0.25">
      <c r="A86" s="34"/>
      <c r="B86" s="51"/>
      <c r="C86" s="51"/>
      <c r="D86" s="48"/>
      <c r="E86" s="45"/>
      <c r="F86" s="45"/>
    </row>
    <row r="87" spans="1:6" ht="65.25" customHeight="1" x14ac:dyDescent="0.25">
      <c r="A87" s="31" t="s">
        <v>41</v>
      </c>
      <c r="B87" s="52"/>
      <c r="C87" s="52"/>
      <c r="D87" s="49"/>
      <c r="E87" s="46"/>
      <c r="F87" s="46"/>
    </row>
    <row r="88" spans="1:6" ht="45" customHeight="1" x14ac:dyDescent="0.25">
      <c r="A88" s="31" t="s">
        <v>4</v>
      </c>
      <c r="B88" s="7" t="s">
        <v>67</v>
      </c>
      <c r="C88" s="7">
        <v>244</v>
      </c>
      <c r="D88" s="11">
        <v>3.3</v>
      </c>
      <c r="E88" s="12">
        <v>3.3</v>
      </c>
      <c r="F88" s="12">
        <v>3.4</v>
      </c>
    </row>
    <row r="89" spans="1:6" x14ac:dyDescent="0.25">
      <c r="A89" s="13" t="s">
        <v>68</v>
      </c>
      <c r="B89" s="7" t="s">
        <v>53</v>
      </c>
      <c r="C89" s="7" t="s">
        <v>53</v>
      </c>
      <c r="D89" s="8">
        <f>D9+D44</f>
        <v>8746.2000000000007</v>
      </c>
      <c r="E89" s="9">
        <f>E9+E44</f>
        <v>5371.4</v>
      </c>
      <c r="F89" s="9">
        <f>F9+F44</f>
        <v>5450.9</v>
      </c>
    </row>
    <row r="90" spans="1:6" x14ac:dyDescent="0.25">
      <c r="A90" s="1"/>
      <c r="B90" s="2"/>
      <c r="C90" s="2"/>
      <c r="D90" s="2"/>
    </row>
    <row r="91" spans="1:6" x14ac:dyDescent="0.25">
      <c r="A91" s="2"/>
      <c r="B91" s="2"/>
      <c r="C91" s="2"/>
      <c r="D91" s="2"/>
    </row>
    <row r="92" spans="1:6" x14ac:dyDescent="0.25">
      <c r="A92" s="2"/>
      <c r="B92" s="2"/>
      <c r="C92" s="2"/>
      <c r="D92" s="2"/>
    </row>
    <row r="93" spans="1:6" x14ac:dyDescent="0.25">
      <c r="A93" s="2"/>
      <c r="B93" s="2"/>
      <c r="C93" s="2"/>
      <c r="D93" s="2"/>
    </row>
    <row r="94" spans="1:6" x14ac:dyDescent="0.25">
      <c r="A94" s="2"/>
      <c r="B94" s="2"/>
      <c r="C94" s="2"/>
      <c r="D94" s="2"/>
    </row>
    <row r="95" spans="1:6" x14ac:dyDescent="0.25">
      <c r="A95" s="2"/>
      <c r="B95" s="2"/>
      <c r="C95" s="2"/>
      <c r="D95" s="2"/>
    </row>
    <row r="96" spans="1:6" x14ac:dyDescent="0.25">
      <c r="A96" s="2"/>
      <c r="B96" s="2"/>
      <c r="C96" s="2"/>
      <c r="D96" s="2"/>
    </row>
    <row r="97" spans="1:4" x14ac:dyDescent="0.25">
      <c r="A97" s="2"/>
      <c r="B97" s="2"/>
      <c r="C97" s="2"/>
      <c r="D97" s="2"/>
    </row>
    <row r="98" spans="1:4" x14ac:dyDescent="0.25">
      <c r="A98" s="2"/>
      <c r="B98" s="2"/>
      <c r="C98" s="2"/>
      <c r="D98" s="2"/>
    </row>
    <row r="99" spans="1:4" x14ac:dyDescent="0.25">
      <c r="A99" s="2"/>
      <c r="B99" s="2"/>
      <c r="C99" s="2"/>
      <c r="D99" s="2"/>
    </row>
    <row r="100" spans="1:4" x14ac:dyDescent="0.25">
      <c r="A100" s="2"/>
      <c r="B100" s="2"/>
      <c r="C100" s="2"/>
      <c r="D100" s="2"/>
    </row>
    <row r="101" spans="1:4" x14ac:dyDescent="0.25">
      <c r="A101" s="2"/>
      <c r="B101" s="2"/>
      <c r="C101" s="2"/>
      <c r="D101" s="2"/>
    </row>
    <row r="102" spans="1:4" x14ac:dyDescent="0.25">
      <c r="A102" s="2"/>
      <c r="B102" s="2"/>
      <c r="C102" s="2"/>
      <c r="D102" s="2"/>
    </row>
    <row r="103" spans="1:4" x14ac:dyDescent="0.25">
      <c r="A103" s="2"/>
      <c r="B103" s="2"/>
      <c r="C103" s="2"/>
      <c r="D103" s="2"/>
    </row>
    <row r="104" spans="1:4" x14ac:dyDescent="0.25">
      <c r="A104" s="2"/>
      <c r="B104" s="2"/>
      <c r="C104" s="2"/>
      <c r="D104" s="2"/>
    </row>
    <row r="105" spans="1:4" x14ac:dyDescent="0.25">
      <c r="A105" s="2"/>
      <c r="B105" s="2"/>
      <c r="C105" s="2"/>
      <c r="D105" s="2"/>
    </row>
    <row r="106" spans="1:4" x14ac:dyDescent="0.25">
      <c r="A106" s="2"/>
      <c r="B106" s="2"/>
      <c r="C106" s="2"/>
      <c r="D106" s="2"/>
    </row>
    <row r="107" spans="1:4" x14ac:dyDescent="0.25">
      <c r="A107" s="2"/>
      <c r="B107" s="2"/>
      <c r="C107" s="2"/>
      <c r="D107" s="2"/>
    </row>
    <row r="108" spans="1:4" x14ac:dyDescent="0.25">
      <c r="A108" s="2"/>
      <c r="B108" s="2"/>
      <c r="C108" s="2"/>
      <c r="D108" s="2"/>
    </row>
    <row r="109" spans="1:4" x14ac:dyDescent="0.25">
      <c r="A109" s="2"/>
      <c r="B109" s="2"/>
      <c r="C109" s="2"/>
      <c r="D109" s="2"/>
    </row>
    <row r="110" spans="1:4" x14ac:dyDescent="0.25">
      <c r="A110" s="2"/>
      <c r="B110" s="2"/>
      <c r="C110" s="2"/>
      <c r="D110" s="2"/>
    </row>
    <row r="111" spans="1:4" x14ac:dyDescent="0.25">
      <c r="A111" s="2"/>
      <c r="B111" s="2"/>
      <c r="C111" s="2"/>
      <c r="D111" s="2"/>
    </row>
    <row r="112" spans="1:4" x14ac:dyDescent="0.25">
      <c r="A112" s="2"/>
      <c r="B112" s="2"/>
      <c r="C112" s="2"/>
      <c r="D112" s="2"/>
    </row>
    <row r="113" spans="1:4" x14ac:dyDescent="0.25">
      <c r="A113" s="2"/>
      <c r="B113" s="2"/>
      <c r="C113" s="2"/>
      <c r="D113" s="2"/>
    </row>
    <row r="114" spans="1:4" x14ac:dyDescent="0.25">
      <c r="A114" s="2"/>
      <c r="B114" s="2"/>
      <c r="C114" s="2"/>
      <c r="D114" s="2"/>
    </row>
    <row r="115" spans="1:4" x14ac:dyDescent="0.25">
      <c r="A115" s="2"/>
      <c r="B115" s="2"/>
      <c r="C115" s="2"/>
      <c r="D115" s="2"/>
    </row>
    <row r="116" spans="1:4" x14ac:dyDescent="0.25">
      <c r="A116" s="2"/>
      <c r="B116" s="2"/>
      <c r="C116" s="2"/>
      <c r="D116" s="2"/>
    </row>
    <row r="117" spans="1:4" x14ac:dyDescent="0.25">
      <c r="A117" s="2"/>
      <c r="B117" s="2"/>
      <c r="C117" s="2"/>
      <c r="D117" s="2"/>
    </row>
    <row r="118" spans="1:4" x14ac:dyDescent="0.25">
      <c r="A118" s="2"/>
      <c r="B118" s="2"/>
      <c r="C118" s="2"/>
      <c r="D118" s="2"/>
    </row>
    <row r="119" spans="1:4" x14ac:dyDescent="0.25">
      <c r="A119" s="2"/>
      <c r="B119" s="2"/>
      <c r="C119" s="2"/>
      <c r="D119" s="2"/>
    </row>
    <row r="120" spans="1:4" x14ac:dyDescent="0.25">
      <c r="A120" s="2"/>
      <c r="B120" s="2"/>
      <c r="C120" s="2"/>
      <c r="D120" s="2"/>
    </row>
    <row r="121" spans="1:4" x14ac:dyDescent="0.25">
      <c r="A121" s="2"/>
      <c r="B121" s="2"/>
      <c r="C121" s="2"/>
      <c r="D121" s="2"/>
    </row>
    <row r="122" spans="1:4" x14ac:dyDescent="0.25">
      <c r="A122" s="2"/>
      <c r="B122" s="2"/>
      <c r="C122" s="2"/>
      <c r="D122" s="2"/>
    </row>
    <row r="123" spans="1:4" x14ac:dyDescent="0.25">
      <c r="A123" s="2"/>
      <c r="B123" s="2"/>
      <c r="C123" s="2"/>
      <c r="D123" s="2"/>
    </row>
    <row r="124" spans="1:4" x14ac:dyDescent="0.25">
      <c r="A124" s="2"/>
      <c r="B124" s="2"/>
      <c r="C124" s="2"/>
      <c r="D124" s="2"/>
    </row>
    <row r="125" spans="1:4" x14ac:dyDescent="0.25">
      <c r="A125" s="2"/>
      <c r="B125" s="2"/>
      <c r="C125" s="2"/>
      <c r="D125" s="2"/>
    </row>
    <row r="126" spans="1:4" x14ac:dyDescent="0.25">
      <c r="A126" s="2"/>
      <c r="B126" s="2"/>
      <c r="C126" s="2"/>
      <c r="D126" s="2"/>
    </row>
    <row r="127" spans="1:4" x14ac:dyDescent="0.25">
      <c r="A127" s="2"/>
      <c r="B127" s="2"/>
      <c r="C127" s="2"/>
      <c r="D127" s="2"/>
    </row>
    <row r="128" spans="1:4" x14ac:dyDescent="0.25">
      <c r="A128" s="2"/>
      <c r="B128" s="2"/>
      <c r="C128" s="2"/>
      <c r="D128" s="2"/>
    </row>
    <row r="129" spans="1:4" x14ac:dyDescent="0.25">
      <c r="A129" s="2"/>
      <c r="B129" s="2"/>
      <c r="C129" s="2"/>
      <c r="D129" s="2"/>
    </row>
    <row r="130" spans="1:4" x14ac:dyDescent="0.25">
      <c r="A130" s="2"/>
      <c r="B130" s="2"/>
      <c r="C130" s="2"/>
      <c r="D130" s="2"/>
    </row>
    <row r="131" spans="1:4" x14ac:dyDescent="0.25">
      <c r="A131" s="2"/>
      <c r="B131" s="2"/>
      <c r="C131" s="2"/>
      <c r="D131" s="2"/>
    </row>
    <row r="132" spans="1:4" x14ac:dyDescent="0.25">
      <c r="A132" s="2"/>
      <c r="B132" s="2"/>
      <c r="C132" s="2"/>
      <c r="D132" s="2"/>
    </row>
    <row r="133" spans="1:4" x14ac:dyDescent="0.25">
      <c r="A133" s="2"/>
      <c r="B133" s="2"/>
      <c r="C133" s="2"/>
      <c r="D133" s="2"/>
    </row>
    <row r="134" spans="1:4" x14ac:dyDescent="0.25">
      <c r="A134" s="2"/>
      <c r="B134" s="2"/>
      <c r="C134" s="2"/>
      <c r="D134" s="2"/>
    </row>
    <row r="135" spans="1:4" x14ac:dyDescent="0.25">
      <c r="A135" s="2"/>
      <c r="B135" s="2"/>
      <c r="C135" s="2"/>
      <c r="D135" s="2"/>
    </row>
    <row r="136" spans="1:4" x14ac:dyDescent="0.25">
      <c r="A136" s="2"/>
      <c r="B136" s="2"/>
      <c r="C136" s="2"/>
      <c r="D136" s="2"/>
    </row>
    <row r="137" spans="1:4" x14ac:dyDescent="0.25">
      <c r="A137" s="2"/>
      <c r="B137" s="2"/>
      <c r="C137" s="2"/>
      <c r="D137" s="2"/>
    </row>
    <row r="138" spans="1:4" x14ac:dyDescent="0.25">
      <c r="A138" s="2"/>
      <c r="B138" s="2"/>
      <c r="C138" s="2"/>
      <c r="D138" s="2"/>
    </row>
    <row r="139" spans="1:4" x14ac:dyDescent="0.25">
      <c r="A139" s="2"/>
      <c r="B139" s="2"/>
      <c r="C139" s="2"/>
      <c r="D139" s="2"/>
    </row>
    <row r="140" spans="1:4" x14ac:dyDescent="0.25">
      <c r="A140" s="2"/>
      <c r="B140" s="2"/>
      <c r="C140" s="2"/>
      <c r="D140" s="2"/>
    </row>
    <row r="141" spans="1:4" x14ac:dyDescent="0.25">
      <c r="A141" s="2"/>
      <c r="B141" s="2"/>
      <c r="C141" s="2"/>
      <c r="D141" s="2"/>
    </row>
    <row r="142" spans="1:4" x14ac:dyDescent="0.25">
      <c r="A142" s="2"/>
      <c r="B142" s="2"/>
      <c r="C142" s="2"/>
      <c r="D142" s="2"/>
    </row>
    <row r="143" spans="1:4" x14ac:dyDescent="0.25">
      <c r="A143" s="2"/>
      <c r="B143" s="2"/>
      <c r="C143" s="2"/>
      <c r="D143" s="2"/>
    </row>
    <row r="144" spans="1:4" x14ac:dyDescent="0.25">
      <c r="A144" s="2"/>
      <c r="B144" s="2"/>
      <c r="C144" s="2"/>
      <c r="D144" s="2"/>
    </row>
    <row r="145" spans="1:4" x14ac:dyDescent="0.25">
      <c r="A145" s="2"/>
      <c r="B145" s="2"/>
      <c r="C145" s="2"/>
      <c r="D145" s="2"/>
    </row>
    <row r="146" spans="1:4" x14ac:dyDescent="0.25">
      <c r="A146" s="2"/>
      <c r="B146" s="2"/>
      <c r="C146" s="2"/>
      <c r="D146" s="2"/>
    </row>
    <row r="147" spans="1:4" x14ac:dyDescent="0.25">
      <c r="A147" s="2"/>
      <c r="B147" s="2"/>
      <c r="C147" s="2"/>
      <c r="D147" s="2"/>
    </row>
    <row r="148" spans="1:4" x14ac:dyDescent="0.25">
      <c r="A148" s="2"/>
      <c r="B148" s="2"/>
      <c r="C148" s="2"/>
      <c r="D148" s="2"/>
    </row>
    <row r="149" spans="1:4" x14ac:dyDescent="0.25">
      <c r="A149" s="2"/>
      <c r="B149" s="2"/>
      <c r="C149" s="2"/>
      <c r="D149" s="2"/>
    </row>
    <row r="150" spans="1:4" x14ac:dyDescent="0.25">
      <c r="A150" s="2"/>
      <c r="B150" s="2"/>
      <c r="C150" s="2"/>
      <c r="D150" s="2"/>
    </row>
    <row r="151" spans="1:4" x14ac:dyDescent="0.25">
      <c r="A151" s="2"/>
      <c r="B151" s="2"/>
      <c r="C151" s="2"/>
      <c r="D151" s="2"/>
    </row>
    <row r="152" spans="1:4" x14ac:dyDescent="0.25">
      <c r="A152" s="2"/>
      <c r="B152" s="2"/>
      <c r="C152" s="2"/>
      <c r="D152" s="2"/>
    </row>
    <row r="153" spans="1:4" x14ac:dyDescent="0.25">
      <c r="A153" s="2"/>
      <c r="B153" s="2"/>
      <c r="C153" s="2"/>
      <c r="D153" s="2"/>
    </row>
    <row r="154" spans="1:4" x14ac:dyDescent="0.25">
      <c r="A154" s="2"/>
      <c r="B154" s="2"/>
      <c r="C154" s="2"/>
      <c r="D154" s="2"/>
    </row>
    <row r="155" spans="1:4" x14ac:dyDescent="0.25">
      <c r="A155" s="2"/>
      <c r="B155" s="2"/>
      <c r="C155" s="2"/>
      <c r="D155" s="2"/>
    </row>
    <row r="156" spans="1:4" x14ac:dyDescent="0.25">
      <c r="A156" s="2"/>
      <c r="B156" s="2"/>
      <c r="C156" s="2"/>
      <c r="D156" s="2"/>
    </row>
    <row r="157" spans="1:4" x14ac:dyDescent="0.25">
      <c r="A157" s="2"/>
      <c r="B157" s="2"/>
      <c r="C157" s="2"/>
      <c r="D157" s="2"/>
    </row>
    <row r="158" spans="1:4" x14ac:dyDescent="0.25">
      <c r="A158" s="2"/>
      <c r="B158" s="2"/>
      <c r="C158" s="2"/>
      <c r="D158" s="2"/>
    </row>
    <row r="159" spans="1:4" x14ac:dyDescent="0.25">
      <c r="A159" s="2"/>
      <c r="B159" s="2"/>
      <c r="C159" s="2"/>
      <c r="D159" s="2"/>
    </row>
    <row r="160" spans="1:4" x14ac:dyDescent="0.25">
      <c r="A160" s="2"/>
      <c r="B160" s="2"/>
      <c r="C160" s="2"/>
      <c r="D160" s="2"/>
    </row>
    <row r="161" spans="1:4" x14ac:dyDescent="0.25">
      <c r="A161" s="2"/>
      <c r="B161" s="2"/>
      <c r="C161" s="2"/>
      <c r="D161" s="2"/>
    </row>
    <row r="162" spans="1:4" x14ac:dyDescent="0.25">
      <c r="A162" s="2"/>
      <c r="B162" s="2"/>
      <c r="C162" s="2"/>
      <c r="D162" s="2"/>
    </row>
    <row r="163" spans="1:4" x14ac:dyDescent="0.25">
      <c r="A163" s="2"/>
      <c r="B163" s="2"/>
      <c r="C163" s="2"/>
      <c r="D163" s="2"/>
    </row>
    <row r="164" spans="1:4" x14ac:dyDescent="0.25">
      <c r="A164" s="2"/>
      <c r="B164" s="2"/>
      <c r="C164" s="2"/>
      <c r="D164" s="2"/>
    </row>
    <row r="165" spans="1:4" x14ac:dyDescent="0.25">
      <c r="A165" s="2"/>
      <c r="B165" s="2"/>
      <c r="C165" s="2"/>
      <c r="D165" s="2"/>
    </row>
    <row r="166" spans="1:4" x14ac:dyDescent="0.25">
      <c r="A166" s="2"/>
      <c r="B166" s="2"/>
      <c r="C166" s="2"/>
      <c r="D166" s="2"/>
    </row>
    <row r="167" spans="1:4" x14ac:dyDescent="0.25">
      <c r="A167" s="2"/>
      <c r="B167" s="2"/>
      <c r="C167" s="2"/>
      <c r="D167" s="2"/>
    </row>
    <row r="168" spans="1:4" x14ac:dyDescent="0.25">
      <c r="A168" s="2"/>
      <c r="B168" s="2"/>
      <c r="C168" s="2"/>
      <c r="D168" s="2"/>
    </row>
    <row r="169" spans="1:4" x14ac:dyDescent="0.25">
      <c r="A169" s="2"/>
      <c r="B169" s="2"/>
      <c r="C169" s="2"/>
      <c r="D169" s="2"/>
    </row>
    <row r="170" spans="1:4" x14ac:dyDescent="0.25">
      <c r="A170" s="2"/>
      <c r="B170" s="2"/>
      <c r="C170" s="2"/>
      <c r="D170" s="2"/>
    </row>
    <row r="171" spans="1:4" x14ac:dyDescent="0.25">
      <c r="A171" s="2"/>
      <c r="B171" s="2"/>
      <c r="C171" s="2"/>
      <c r="D171" s="2"/>
    </row>
    <row r="172" spans="1:4" x14ac:dyDescent="0.25">
      <c r="A172" s="2"/>
      <c r="B172" s="2"/>
      <c r="C172" s="2"/>
      <c r="D172" s="2"/>
    </row>
    <row r="173" spans="1:4" x14ac:dyDescent="0.25">
      <c r="A173" s="2"/>
      <c r="B173" s="2"/>
      <c r="C173" s="2"/>
      <c r="D173" s="2"/>
    </row>
    <row r="174" spans="1:4" x14ac:dyDescent="0.25">
      <c r="A174" s="2"/>
      <c r="B174" s="2"/>
      <c r="C174" s="2"/>
      <c r="D174" s="2"/>
    </row>
    <row r="175" spans="1:4" x14ac:dyDescent="0.25">
      <c r="A175" s="2"/>
      <c r="B175" s="2"/>
      <c r="C175" s="2"/>
      <c r="D175" s="2"/>
    </row>
    <row r="176" spans="1:4" x14ac:dyDescent="0.25">
      <c r="A176" s="2"/>
      <c r="B176" s="2"/>
      <c r="C176" s="2"/>
      <c r="D176" s="2"/>
    </row>
    <row r="177" spans="1:4" x14ac:dyDescent="0.25">
      <c r="A177" s="2"/>
      <c r="B177" s="2"/>
      <c r="C177" s="2"/>
      <c r="D177" s="2"/>
    </row>
    <row r="178" spans="1:4" x14ac:dyDescent="0.25">
      <c r="A178" s="2"/>
      <c r="B178" s="2"/>
      <c r="C178" s="2"/>
      <c r="D178" s="2"/>
    </row>
    <row r="179" spans="1:4" x14ac:dyDescent="0.25">
      <c r="A179" s="2"/>
      <c r="B179" s="2"/>
      <c r="C179" s="2"/>
      <c r="D179" s="2"/>
    </row>
    <row r="180" spans="1:4" x14ac:dyDescent="0.25">
      <c r="A180" s="2"/>
      <c r="B180" s="2"/>
      <c r="C180" s="2"/>
      <c r="D180" s="2"/>
    </row>
    <row r="181" spans="1:4" x14ac:dyDescent="0.25">
      <c r="A181" s="2"/>
      <c r="B181" s="2"/>
      <c r="C181" s="2"/>
      <c r="D181" s="2"/>
    </row>
    <row r="182" spans="1:4" x14ac:dyDescent="0.25">
      <c r="A182" s="2"/>
      <c r="B182" s="2"/>
      <c r="C182" s="2"/>
      <c r="D182" s="2"/>
    </row>
    <row r="183" spans="1:4" x14ac:dyDescent="0.25">
      <c r="A183" s="2"/>
      <c r="B183" s="2"/>
      <c r="C183" s="2"/>
      <c r="D183" s="2"/>
    </row>
    <row r="184" spans="1:4" x14ac:dyDescent="0.25">
      <c r="A184" s="2"/>
      <c r="B184" s="2"/>
      <c r="C184" s="2"/>
      <c r="D184" s="2"/>
    </row>
    <row r="185" spans="1:4" x14ac:dyDescent="0.25">
      <c r="A185" s="2"/>
      <c r="B185" s="2"/>
      <c r="C185" s="2"/>
      <c r="D185" s="2"/>
    </row>
    <row r="186" spans="1:4" x14ac:dyDescent="0.25">
      <c r="A186" s="2"/>
      <c r="B186" s="2"/>
      <c r="C186" s="2"/>
      <c r="D186" s="2"/>
    </row>
    <row r="187" spans="1:4" x14ac:dyDescent="0.25">
      <c r="A187" s="2"/>
      <c r="B187" s="2"/>
      <c r="C187" s="2"/>
      <c r="D187" s="2"/>
    </row>
    <row r="188" spans="1:4" x14ac:dyDescent="0.25">
      <c r="A188" s="2"/>
      <c r="B188" s="2"/>
      <c r="C188" s="2"/>
      <c r="D188" s="2"/>
    </row>
    <row r="189" spans="1:4" x14ac:dyDescent="0.25">
      <c r="A189" s="2"/>
      <c r="B189" s="2"/>
      <c r="C189" s="2"/>
      <c r="D189" s="2"/>
    </row>
    <row r="190" spans="1:4" x14ac:dyDescent="0.25">
      <c r="A190" s="2"/>
      <c r="B190" s="2"/>
      <c r="C190" s="2"/>
      <c r="D190" s="2"/>
    </row>
    <row r="191" spans="1:4" x14ac:dyDescent="0.25">
      <c r="A191" s="2"/>
      <c r="B191" s="2"/>
      <c r="C191" s="2"/>
      <c r="D191" s="2"/>
    </row>
    <row r="192" spans="1:4" x14ac:dyDescent="0.25">
      <c r="A192" s="2"/>
      <c r="B192" s="2"/>
      <c r="C192" s="2"/>
      <c r="D192" s="2"/>
    </row>
    <row r="193" spans="1:4" x14ac:dyDescent="0.25">
      <c r="A193" s="2"/>
      <c r="B193" s="2"/>
      <c r="C193" s="2"/>
      <c r="D193" s="2"/>
    </row>
    <row r="194" spans="1:4" x14ac:dyDescent="0.25">
      <c r="A194" s="2"/>
      <c r="B194" s="2"/>
      <c r="C194" s="2"/>
      <c r="D194" s="2"/>
    </row>
    <row r="195" spans="1:4" x14ac:dyDescent="0.25">
      <c r="A195" s="2"/>
      <c r="B195" s="2"/>
      <c r="C195" s="2"/>
      <c r="D195" s="2"/>
    </row>
    <row r="196" spans="1:4" x14ac:dyDescent="0.25">
      <c r="A196" s="2"/>
      <c r="B196" s="2"/>
      <c r="C196" s="2"/>
      <c r="D196" s="2"/>
    </row>
    <row r="197" spans="1:4" x14ac:dyDescent="0.25">
      <c r="A197" s="2"/>
      <c r="B197" s="2"/>
      <c r="C197" s="2"/>
      <c r="D197" s="2"/>
    </row>
    <row r="198" spans="1:4" x14ac:dyDescent="0.25">
      <c r="A198" s="2"/>
      <c r="B198" s="2"/>
      <c r="C198" s="2"/>
      <c r="D198" s="2"/>
    </row>
    <row r="199" spans="1:4" x14ac:dyDescent="0.25">
      <c r="A199" s="2"/>
      <c r="B199" s="2"/>
      <c r="C199" s="2"/>
      <c r="D199" s="2"/>
    </row>
    <row r="200" spans="1:4" x14ac:dyDescent="0.25">
      <c r="A200" s="2"/>
      <c r="B200" s="2"/>
      <c r="C200" s="2"/>
      <c r="D200" s="2"/>
    </row>
    <row r="201" spans="1:4" x14ac:dyDescent="0.25">
      <c r="A201" s="2"/>
      <c r="B201" s="2"/>
      <c r="C201" s="2"/>
      <c r="D201" s="2"/>
    </row>
    <row r="202" spans="1:4" x14ac:dyDescent="0.25">
      <c r="A202" s="2"/>
      <c r="B202" s="2"/>
      <c r="C202" s="2"/>
      <c r="D202" s="2"/>
    </row>
    <row r="203" spans="1:4" x14ac:dyDescent="0.25">
      <c r="A203" s="2"/>
      <c r="B203" s="2"/>
      <c r="C203" s="2"/>
      <c r="D203" s="2"/>
    </row>
    <row r="204" spans="1:4" x14ac:dyDescent="0.25">
      <c r="A204" s="2"/>
      <c r="B204" s="2"/>
      <c r="C204" s="2"/>
      <c r="D204" s="2"/>
    </row>
    <row r="205" spans="1:4" x14ac:dyDescent="0.25">
      <c r="A205" s="2"/>
      <c r="B205" s="2"/>
      <c r="C205" s="2"/>
      <c r="D205" s="2"/>
    </row>
    <row r="206" spans="1:4" x14ac:dyDescent="0.25">
      <c r="A206" s="2"/>
      <c r="B206" s="2"/>
      <c r="C206" s="2"/>
      <c r="D206" s="2"/>
    </row>
    <row r="207" spans="1:4" x14ac:dyDescent="0.25">
      <c r="A207" s="2"/>
      <c r="B207" s="2"/>
      <c r="C207" s="2"/>
      <c r="D207" s="2"/>
    </row>
    <row r="208" spans="1:4" x14ac:dyDescent="0.25">
      <c r="A208" s="2"/>
      <c r="B208" s="2"/>
      <c r="C208" s="2"/>
      <c r="D208" s="2"/>
    </row>
    <row r="209" spans="1:4" x14ac:dyDescent="0.25">
      <c r="A209" s="2"/>
      <c r="B209" s="2"/>
      <c r="C209" s="2"/>
      <c r="D209" s="2"/>
    </row>
    <row r="210" spans="1:4" x14ac:dyDescent="0.25">
      <c r="A210" s="2"/>
      <c r="B210" s="2"/>
      <c r="C210" s="2"/>
      <c r="D210" s="2"/>
    </row>
    <row r="211" spans="1:4" x14ac:dyDescent="0.25">
      <c r="A211" s="2"/>
      <c r="B211" s="2"/>
      <c r="C211" s="2"/>
      <c r="D211" s="2"/>
    </row>
    <row r="212" spans="1:4" x14ac:dyDescent="0.25">
      <c r="A212" s="2"/>
      <c r="B212" s="2"/>
      <c r="C212" s="2"/>
      <c r="D212" s="2"/>
    </row>
  </sheetData>
  <mergeCells count="20">
    <mergeCell ref="F84:F87"/>
    <mergeCell ref="E84:E87"/>
    <mergeCell ref="D84:D87"/>
    <mergeCell ref="C84:C87"/>
    <mergeCell ref="B84:B87"/>
    <mergeCell ref="C1:F1"/>
    <mergeCell ref="F50:F54"/>
    <mergeCell ref="F60:F63"/>
    <mergeCell ref="A5:F5"/>
    <mergeCell ref="B60:B63"/>
    <mergeCell ref="C60:C63"/>
    <mergeCell ref="E50:E54"/>
    <mergeCell ref="D50:D54"/>
    <mergeCell ref="D60:D63"/>
    <mergeCell ref="E60:E63"/>
    <mergeCell ref="A60:A63"/>
    <mergeCell ref="A50:A54"/>
    <mergeCell ref="B50:B54"/>
    <mergeCell ref="C50:C54"/>
    <mergeCell ref="E6:F6"/>
  </mergeCells>
  <pageMargins left="0.70866141732283472" right="0.11811023622047245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Ольга</cp:lastModifiedBy>
  <cp:lastPrinted>2017-12-27T00:31:21Z</cp:lastPrinted>
  <dcterms:created xsi:type="dcterms:W3CDTF">2016-11-08T23:43:14Z</dcterms:created>
  <dcterms:modified xsi:type="dcterms:W3CDTF">2018-05-11T01:35:52Z</dcterms:modified>
</cp:coreProperties>
</file>