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0" i="1"/>
  <c r="O20" l="1"/>
  <c r="N20"/>
  <c r="O15"/>
  <c r="N15"/>
  <c r="J15"/>
  <c r="O17" l="1"/>
  <c r="N17"/>
  <c r="O23" l="1"/>
  <c r="N23"/>
  <c r="O9"/>
  <c r="O33" s="1"/>
  <c r="N9"/>
  <c r="N33" s="1"/>
  <c r="J9"/>
  <c r="L33" l="1"/>
  <c r="K33"/>
  <c r="J23"/>
  <c r="J33" l="1"/>
</calcChain>
</file>

<file path=xl/sharedStrings.xml><?xml version="1.0" encoding="utf-8"?>
<sst xmlns="http://schemas.openxmlformats.org/spreadsheetml/2006/main" count="243" uniqueCount="51">
  <si>
    <t/>
  </si>
  <si>
    <t xml:space="preserve"> (тыс.рублей)</t>
  </si>
  <si>
    <t>Наименование</t>
  </si>
  <si>
    <t>Рз</t>
  </si>
  <si>
    <t>ПР</t>
  </si>
  <si>
    <t>2016 год</t>
  </si>
  <si>
    <t>2017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</si>
  <si>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</si>
  <si>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</si>
  <si>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</si>
  <si>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</si>
  <si>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</si>
  <si>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</si>
  <si>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</si>
  <si>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</si>
  <si>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</si>
  <si>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</si>
  <si>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</si>
  <si>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</si>
  <si>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</si>
  <si>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</si>
  <si>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</si>
  <si>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</si>
  <si>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</si>
  <si>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</si>
  <si>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</si>
  <si>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</si>
  <si>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</si>
  <si>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</si>
  <si>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</si>
  <si>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</si>
  <si>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</si>
  <si>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</si>
  <si>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</si>
  <si>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</si>
  <si>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</si>
  <si>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</si>
  <si>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</si>
  <si>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</si>
  <si>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</si>
  <si>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</si>
  <si>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</si>
  <si>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</si>
  <si>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</si>
  <si>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</si>
  <si>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</si>
  <si>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Обеспечение проведения выборов и референдумов</t>
  </si>
  <si>
    <t>07</t>
  </si>
  <si>
    <t>Распределение бюджетных ассигнований  по разделам и подразделам классификации расходов  бюджета сельского поселения на 2017 год и плановый период 2018 и 2019 годов</t>
  </si>
  <si>
    <t>Сельское хозяйство и рыболовство</t>
  </si>
  <si>
    <t>Приложение № 5 к   решению Нововоскресеновского сельского Совета народных депутатов от  "19" сентября 2017  № 11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</si>
</sst>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1" fillId="0" borderId="0" xfId="0" applyFont="1"/>
    <xf numFmtId="164" fontId="3" fillId="0" borderId="0" xfId="1" applyNumberFormat="1" applyFont="1" applyFill="1" applyAlignment="1">
      <alignment horizontal="center" vertical="center"/>
    </xf>
    <xf numFmtId="0" fontId="4" fillId="0" borderId="0" xfId="0" applyFont="1"/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3" xfId="1" applyFont="1" applyFill="1" applyBorder="1" applyAlignment="1">
      <alignment vertical="center"/>
    </xf>
    <xf numFmtId="49" fontId="6" fillId="0" borderId="3" xfId="1" applyNumberFormat="1" applyFont="1" applyFill="1" applyBorder="1" applyAlignment="1">
      <alignment horizontal="justify" vertical="center" wrapText="1"/>
    </xf>
    <xf numFmtId="165" fontId="6" fillId="0" borderId="3" xfId="1" applyNumberFormat="1" applyFont="1" applyFill="1" applyBorder="1" applyAlignment="1">
      <alignment horizontal="right"/>
    </xf>
    <xf numFmtId="49" fontId="7" fillId="0" borderId="3" xfId="1" applyNumberFormat="1" applyFont="1" applyFill="1" applyBorder="1" applyAlignment="1">
      <alignment horizontal="justify" vertical="center" wrapText="1"/>
    </xf>
    <xf numFmtId="165" fontId="7" fillId="0" borderId="3" xfId="1" applyNumberFormat="1" applyFont="1" applyFill="1" applyBorder="1" applyAlignment="1">
      <alignment horizontal="right"/>
    </xf>
    <xf numFmtId="166" fontId="8" fillId="2" borderId="3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166" fontId="9" fillId="2" borderId="3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wrapText="1"/>
    </xf>
    <xf numFmtId="165" fontId="0" fillId="0" borderId="0" xfId="0" applyNumberFormat="1"/>
    <xf numFmtId="164" fontId="6" fillId="0" borderId="3" xfId="1" applyNumberFormat="1" applyFont="1" applyFill="1" applyBorder="1" applyAlignment="1">
      <alignment horizontal="justify" vertical="center" wrapText="1"/>
    </xf>
    <xf numFmtId="165" fontId="10" fillId="0" borderId="3" xfId="1" applyNumberFormat="1" applyFont="1" applyFill="1" applyBorder="1" applyAlignment="1">
      <alignment horizontal="right"/>
    </xf>
    <xf numFmtId="0" fontId="11" fillId="0" borderId="4" xfId="1" applyFont="1" applyFill="1" applyBorder="1" applyAlignment="1">
      <alignment vertical="center"/>
    </xf>
    <xf numFmtId="0" fontId="12" fillId="0" borderId="0" xfId="0" applyFont="1"/>
    <xf numFmtId="0" fontId="13" fillId="0" borderId="3" xfId="1" applyFont="1" applyFill="1" applyBorder="1" applyAlignment="1">
      <alignment vertical="center"/>
    </xf>
    <xf numFmtId="49" fontId="13" fillId="0" borderId="3" xfId="1" applyNumberFormat="1" applyFont="1" applyFill="1" applyBorder="1" applyAlignment="1">
      <alignment horizontal="right" vertical="center"/>
    </xf>
    <xf numFmtId="49" fontId="13" fillId="0" borderId="3" xfId="1" applyNumberFormat="1" applyFont="1" applyFill="1" applyBorder="1" applyAlignment="1">
      <alignment horizontal="justify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right" vertical="center" wrapText="1"/>
    </xf>
    <xf numFmtId="165" fontId="13" fillId="0" borderId="3" xfId="1" applyNumberFormat="1" applyFont="1" applyFill="1" applyBorder="1" applyAlignment="1">
      <alignment horizontal="right"/>
    </xf>
    <xf numFmtId="49" fontId="1" fillId="0" borderId="3" xfId="1" applyNumberFormat="1" applyFont="1" applyFill="1" applyBorder="1" applyAlignment="1">
      <alignment horizontal="justify" vertical="center" wrapText="1"/>
    </xf>
    <xf numFmtId="49" fontId="1" fillId="0" borderId="3" xfId="1" applyNumberFormat="1" applyFont="1" applyFill="1" applyBorder="1" applyAlignment="1">
      <alignment horizontal="center" vertical="center" wrapText="1"/>
    </xf>
    <xf numFmtId="49" fontId="1" fillId="0" borderId="3" xfId="1" applyNumberFormat="1" applyFont="1" applyFill="1" applyBorder="1" applyAlignment="1">
      <alignment horizontal="right" vertical="center" wrapText="1"/>
    </xf>
    <xf numFmtId="165" fontId="1" fillId="0" borderId="3" xfId="1" applyNumberFormat="1" applyFont="1" applyFill="1" applyBorder="1" applyAlignment="1">
      <alignment horizontal="right"/>
    </xf>
    <xf numFmtId="164" fontId="13" fillId="0" borderId="3" xfId="1" applyNumberFormat="1" applyFont="1" applyFill="1" applyBorder="1" applyAlignment="1">
      <alignment horizontal="justify" vertical="center" wrapText="1"/>
    </xf>
    <xf numFmtId="0" fontId="14" fillId="0" borderId="4" xfId="1" applyFont="1" applyFill="1" applyBorder="1" applyAlignment="1">
      <alignment vertical="center"/>
    </xf>
    <xf numFmtId="49" fontId="14" fillId="0" borderId="4" xfId="1" applyNumberFormat="1" applyFont="1" applyFill="1" applyBorder="1" applyAlignment="1">
      <alignment vertical="center"/>
    </xf>
    <xf numFmtId="0" fontId="0" fillId="0" borderId="3" xfId="0" applyBorder="1"/>
    <xf numFmtId="166" fontId="1" fillId="0" borderId="3" xfId="1" applyNumberFormat="1" applyFont="1" applyFill="1" applyBorder="1" applyAlignment="1">
      <alignment horizontal="right"/>
    </xf>
    <xf numFmtId="166" fontId="13" fillId="0" borderId="3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49" fontId="13" fillId="0" borderId="3" xfId="1" applyNumberFormat="1" applyFont="1" applyFill="1" applyBorder="1" applyAlignment="1">
      <alignment horizontal="center" wrapText="1"/>
    </xf>
    <xf numFmtId="49" fontId="1" fillId="0" borderId="3" xfId="1" applyNumberFormat="1" applyFont="1" applyFill="1" applyBorder="1" applyAlignment="1">
      <alignment horizontal="center" wrapText="1"/>
    </xf>
    <xf numFmtId="49" fontId="13" fillId="0" borderId="3" xfId="1" applyNumberFormat="1" applyFont="1" applyFill="1" applyBorder="1" applyAlignment="1">
      <alignment horizontal="right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/>
    <xf numFmtId="164" fontId="3" fillId="0" borderId="0" xfId="1" applyNumberFormat="1" applyFont="1" applyFill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3" fillId="0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topLeftCell="A2" workbookViewId="0">
      <selection activeCell="T6" sqref="T6"/>
    </sheetView>
  </sheetViews>
  <sheetFormatPr defaultColWidth="8.85546875" defaultRowHeight="15"/>
  <cols>
    <col min="1" max="1" width="46.85546875" customWidth="1"/>
    <col min="2" max="2" width="0.140625" hidden="1" customWidth="1"/>
    <col min="3" max="3" width="8.5703125" customWidth="1"/>
    <col min="4" max="4" width="8.42578125" customWidth="1"/>
    <col min="5" max="5" width="16.7109375" hidden="1" customWidth="1"/>
    <col min="6" max="8" width="12.7109375" hidden="1" customWidth="1"/>
    <col min="9" max="9" width="6.7109375" hidden="1" customWidth="1"/>
    <col min="10" max="10" width="10.7109375" customWidth="1"/>
    <col min="11" max="11" width="22.85546875" hidden="1" customWidth="1"/>
    <col min="12" max="12" width="23.140625" hidden="1" customWidth="1"/>
    <col min="13" max="13" width="43.140625" hidden="1" customWidth="1"/>
    <col min="14" max="14" width="10.42578125" customWidth="1"/>
  </cols>
  <sheetData>
    <row r="1" spans="1:21" ht="18.75" hidden="1" customHeight="1">
      <c r="A1" s="1"/>
      <c r="B1" s="1"/>
      <c r="C1" s="48" t="s">
        <v>50</v>
      </c>
      <c r="D1" s="49"/>
      <c r="E1" s="49"/>
      <c r="F1" s="49"/>
      <c r="G1" s="49"/>
      <c r="H1" s="49"/>
      <c r="I1" s="49"/>
      <c r="J1" s="49"/>
      <c r="K1" s="50"/>
      <c r="L1" s="50"/>
      <c r="M1" s="50"/>
      <c r="N1" s="50"/>
      <c r="O1" s="50"/>
    </row>
    <row r="2" spans="1:21" ht="52.5" customHeight="1">
      <c r="A2" s="1"/>
      <c r="B2" s="1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0"/>
      <c r="O2" s="50"/>
    </row>
    <row r="3" spans="1:21" ht="72.7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0"/>
    </row>
    <row r="4" spans="1:21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R4" s="3"/>
    </row>
    <row r="5" spans="1:21" ht="5.25" customHeight="1">
      <c r="A5" s="4"/>
      <c r="B5" s="4"/>
      <c r="C5" s="4"/>
      <c r="D5" s="4"/>
      <c r="E5" s="4"/>
      <c r="F5" s="4"/>
      <c r="G5" s="4"/>
      <c r="H5" s="5" t="s">
        <v>0</v>
      </c>
      <c r="I5" s="6"/>
      <c r="J5" s="6"/>
      <c r="K5" s="6"/>
      <c r="L5" s="6" t="s">
        <v>1</v>
      </c>
      <c r="M5" s="6"/>
    </row>
    <row r="6" spans="1:21" ht="15.75" customHeight="1">
      <c r="A6" s="52" t="s">
        <v>2</v>
      </c>
      <c r="B6" s="54" t="s">
        <v>0</v>
      </c>
      <c r="C6" s="54" t="s">
        <v>3</v>
      </c>
      <c r="D6" s="54" t="s">
        <v>4</v>
      </c>
      <c r="E6" s="54" t="s">
        <v>0</v>
      </c>
      <c r="F6" s="54" t="s">
        <v>0</v>
      </c>
      <c r="G6" s="54" t="s">
        <v>0</v>
      </c>
      <c r="H6" s="54" t="s">
        <v>0</v>
      </c>
      <c r="I6" s="52" t="s">
        <v>2</v>
      </c>
      <c r="J6" s="52">
        <v>2017</v>
      </c>
      <c r="K6" s="42" t="s">
        <v>5</v>
      </c>
      <c r="L6" s="42" t="s">
        <v>6</v>
      </c>
      <c r="M6" s="42" t="s">
        <v>2</v>
      </c>
      <c r="N6" s="44">
        <v>2018</v>
      </c>
      <c r="O6" s="46">
        <v>2019</v>
      </c>
    </row>
    <row r="7" spans="1:21" ht="15.75" customHeight="1">
      <c r="A7" s="53"/>
      <c r="B7" s="55"/>
      <c r="C7" s="55"/>
      <c r="D7" s="55"/>
      <c r="E7" s="55"/>
      <c r="F7" s="55"/>
      <c r="G7" s="55"/>
      <c r="H7" s="55"/>
      <c r="I7" s="53"/>
      <c r="J7" s="53"/>
      <c r="K7" s="43"/>
      <c r="L7" s="43"/>
      <c r="M7" s="43"/>
      <c r="N7" s="45"/>
      <c r="O7" s="47"/>
    </row>
    <row r="8" spans="1:21" ht="15.75" hidden="1" customHeight="1">
      <c r="A8" s="21"/>
      <c r="B8" s="21"/>
      <c r="C8" s="21"/>
      <c r="D8" s="21"/>
      <c r="E8" s="21"/>
      <c r="F8" s="21"/>
      <c r="G8" s="21"/>
      <c r="H8" s="22"/>
      <c r="I8" s="21"/>
      <c r="J8" s="21"/>
      <c r="K8" s="7"/>
      <c r="L8" s="7"/>
      <c r="M8" s="7"/>
      <c r="N8" s="34"/>
      <c r="O8" s="34"/>
    </row>
    <row r="9" spans="1:21" ht="31.5" customHeight="1">
      <c r="A9" s="23" t="s">
        <v>7</v>
      </c>
      <c r="B9" s="24" t="s">
        <v>0</v>
      </c>
      <c r="C9" s="39" t="s">
        <v>8</v>
      </c>
      <c r="D9" s="39" t="s">
        <v>9</v>
      </c>
      <c r="E9" s="24" t="s">
        <v>0</v>
      </c>
      <c r="F9" s="24" t="s">
        <v>0</v>
      </c>
      <c r="G9" s="24" t="s">
        <v>0</v>
      </c>
      <c r="H9" s="25" t="s">
        <v>0</v>
      </c>
      <c r="I9" s="23" t="s">
        <v>7</v>
      </c>
      <c r="J9" s="26">
        <f>J10+J11+J12+J13+J14</f>
        <v>2699.5</v>
      </c>
      <c r="K9" s="9">
        <v>1986.3</v>
      </c>
      <c r="L9" s="9">
        <v>1930.2</v>
      </c>
      <c r="M9" s="8" t="s">
        <v>7</v>
      </c>
      <c r="N9" s="36">
        <f>N10+N11+N13+N14</f>
        <v>2046.4</v>
      </c>
      <c r="O9" s="36">
        <f>O10+O11+O13+O14</f>
        <v>2043.4</v>
      </c>
    </row>
    <row r="10" spans="1:21" ht="63" customHeight="1">
      <c r="A10" s="27" t="s">
        <v>10</v>
      </c>
      <c r="B10" s="28" t="s">
        <v>0</v>
      </c>
      <c r="C10" s="40" t="s">
        <v>8</v>
      </c>
      <c r="D10" s="40" t="s">
        <v>11</v>
      </c>
      <c r="E10" s="28" t="s">
        <v>0</v>
      </c>
      <c r="F10" s="28" t="s">
        <v>0</v>
      </c>
      <c r="G10" s="28" t="s">
        <v>0</v>
      </c>
      <c r="H10" s="29" t="s">
        <v>0</v>
      </c>
      <c r="I10" s="27" t="s">
        <v>10</v>
      </c>
      <c r="J10" s="30">
        <v>551</v>
      </c>
      <c r="K10" s="11">
        <v>551</v>
      </c>
      <c r="L10" s="11">
        <v>551</v>
      </c>
      <c r="M10" s="10" t="s">
        <v>10</v>
      </c>
      <c r="N10" s="35">
        <v>551</v>
      </c>
      <c r="O10" s="35">
        <v>551</v>
      </c>
    </row>
    <row r="11" spans="1:21" ht="82.5" customHeight="1">
      <c r="A11" s="27" t="s">
        <v>12</v>
      </c>
      <c r="B11" s="28" t="s">
        <v>0</v>
      </c>
      <c r="C11" s="40" t="s">
        <v>8</v>
      </c>
      <c r="D11" s="40" t="s">
        <v>13</v>
      </c>
      <c r="E11" s="28" t="s">
        <v>0</v>
      </c>
      <c r="F11" s="28" t="s">
        <v>0</v>
      </c>
      <c r="G11" s="28" t="s">
        <v>0</v>
      </c>
      <c r="H11" s="29" t="s">
        <v>0</v>
      </c>
      <c r="I11" s="27" t="s">
        <v>12</v>
      </c>
      <c r="J11" s="12">
        <v>1569</v>
      </c>
      <c r="K11" s="11">
        <v>1371.8</v>
      </c>
      <c r="L11" s="11">
        <v>1369.2</v>
      </c>
      <c r="M11" s="10" t="s">
        <v>12</v>
      </c>
      <c r="N11" s="35">
        <v>1439</v>
      </c>
      <c r="O11" s="35">
        <v>1439</v>
      </c>
      <c r="S11" s="38"/>
      <c r="U11" s="37"/>
    </row>
    <row r="12" spans="1:21" ht="30" customHeight="1">
      <c r="A12" s="27" t="s">
        <v>46</v>
      </c>
      <c r="B12" s="28"/>
      <c r="C12" s="40" t="s">
        <v>8</v>
      </c>
      <c r="D12" s="40" t="s">
        <v>47</v>
      </c>
      <c r="E12" s="28"/>
      <c r="F12" s="28"/>
      <c r="G12" s="28"/>
      <c r="H12" s="29"/>
      <c r="I12" s="27"/>
      <c r="J12" s="12">
        <v>40</v>
      </c>
      <c r="K12" s="11"/>
      <c r="L12" s="11"/>
      <c r="M12" s="10"/>
      <c r="N12" s="35"/>
      <c r="O12" s="35"/>
    </row>
    <row r="13" spans="1:21" ht="15.75" customHeight="1">
      <c r="A13" s="27" t="s">
        <v>14</v>
      </c>
      <c r="B13" s="28" t="s">
        <v>0</v>
      </c>
      <c r="C13" s="40" t="s">
        <v>8</v>
      </c>
      <c r="D13" s="40" t="s">
        <v>15</v>
      </c>
      <c r="E13" s="28" t="s">
        <v>0</v>
      </c>
      <c r="F13" s="28" t="s">
        <v>0</v>
      </c>
      <c r="G13" s="28" t="s">
        <v>0</v>
      </c>
      <c r="H13" s="29" t="s">
        <v>0</v>
      </c>
      <c r="I13" s="27" t="s">
        <v>14</v>
      </c>
      <c r="J13" s="30">
        <v>5</v>
      </c>
      <c r="K13" s="11">
        <v>10</v>
      </c>
      <c r="L13" s="11">
        <v>10</v>
      </c>
      <c r="M13" s="10" t="s">
        <v>14</v>
      </c>
      <c r="N13" s="35">
        <v>5</v>
      </c>
      <c r="O13" s="35">
        <v>5</v>
      </c>
    </row>
    <row r="14" spans="1:21" ht="21" customHeight="1">
      <c r="A14" s="27" t="s">
        <v>16</v>
      </c>
      <c r="B14" s="28" t="s">
        <v>0</v>
      </c>
      <c r="C14" s="40" t="s">
        <v>8</v>
      </c>
      <c r="D14" s="40" t="s">
        <v>17</v>
      </c>
      <c r="E14" s="28" t="s">
        <v>0</v>
      </c>
      <c r="F14" s="28" t="s">
        <v>0</v>
      </c>
      <c r="G14" s="28" t="s">
        <v>0</v>
      </c>
      <c r="H14" s="29" t="s">
        <v>0</v>
      </c>
      <c r="I14" s="27" t="s">
        <v>16</v>
      </c>
      <c r="J14" s="30">
        <v>534.5</v>
      </c>
      <c r="K14" s="11">
        <v>53.5</v>
      </c>
      <c r="L14" s="11"/>
      <c r="M14" s="10" t="s">
        <v>16</v>
      </c>
      <c r="N14" s="35">
        <v>51.4</v>
      </c>
      <c r="O14" s="35">
        <v>48.4</v>
      </c>
    </row>
    <row r="15" spans="1:21" ht="15.75" customHeight="1">
      <c r="A15" s="23" t="s">
        <v>18</v>
      </c>
      <c r="B15" s="24" t="s">
        <v>0</v>
      </c>
      <c r="C15" s="39" t="s">
        <v>11</v>
      </c>
      <c r="D15" s="39" t="s">
        <v>9</v>
      </c>
      <c r="E15" s="24" t="s">
        <v>0</v>
      </c>
      <c r="F15" s="24" t="s">
        <v>0</v>
      </c>
      <c r="G15" s="24" t="s">
        <v>0</v>
      </c>
      <c r="H15" s="25" t="s">
        <v>0</v>
      </c>
      <c r="I15" s="23" t="s">
        <v>18</v>
      </c>
      <c r="J15" s="26">
        <f>J16</f>
        <v>77</v>
      </c>
      <c r="K15" s="9">
        <v>77.599999999999994</v>
      </c>
      <c r="L15" s="9">
        <v>74.099999999999994</v>
      </c>
      <c r="M15" s="8" t="s">
        <v>18</v>
      </c>
      <c r="N15" s="36">
        <f>N16</f>
        <v>77</v>
      </c>
      <c r="O15" s="36">
        <f>O16</f>
        <v>77</v>
      </c>
    </row>
    <row r="16" spans="1:21" ht="25.5" customHeight="1">
      <c r="A16" s="13" t="s">
        <v>19</v>
      </c>
      <c r="B16" s="28" t="s">
        <v>0</v>
      </c>
      <c r="C16" s="40" t="s">
        <v>11</v>
      </c>
      <c r="D16" s="40" t="s">
        <v>20</v>
      </c>
      <c r="E16" s="28" t="s">
        <v>0</v>
      </c>
      <c r="F16" s="28" t="s">
        <v>0</v>
      </c>
      <c r="G16" s="28" t="s">
        <v>0</v>
      </c>
      <c r="H16" s="29" t="s">
        <v>0</v>
      </c>
      <c r="I16" s="27" t="s">
        <v>21</v>
      </c>
      <c r="J16" s="30">
        <v>77</v>
      </c>
      <c r="K16" s="11">
        <v>77.599999999999994</v>
      </c>
      <c r="L16" s="11">
        <v>74.099999999999994</v>
      </c>
      <c r="M16" s="10" t="s">
        <v>21</v>
      </c>
      <c r="N16" s="35">
        <v>77</v>
      </c>
      <c r="O16" s="35">
        <v>77</v>
      </c>
    </row>
    <row r="17" spans="1:17" ht="47.25" customHeight="1">
      <c r="A17" s="23" t="s">
        <v>22</v>
      </c>
      <c r="B17" s="24" t="s">
        <v>0</v>
      </c>
      <c r="C17" s="39" t="s">
        <v>20</v>
      </c>
      <c r="D17" s="39" t="s">
        <v>9</v>
      </c>
      <c r="E17" s="24" t="s">
        <v>0</v>
      </c>
      <c r="F17" s="24" t="s">
        <v>0</v>
      </c>
      <c r="G17" s="24" t="s">
        <v>0</v>
      </c>
      <c r="H17" s="25" t="s">
        <v>0</v>
      </c>
      <c r="I17" s="23" t="s">
        <v>22</v>
      </c>
      <c r="J17" s="26">
        <v>75</v>
      </c>
      <c r="K17" s="9">
        <v>60</v>
      </c>
      <c r="L17" s="9">
        <v>63</v>
      </c>
      <c r="M17" s="8" t="s">
        <v>22</v>
      </c>
      <c r="N17" s="36">
        <f>N18+N19</f>
        <v>60</v>
      </c>
      <c r="O17" s="36">
        <f>O18+O19</f>
        <v>60</v>
      </c>
    </row>
    <row r="18" spans="1:17" ht="51" customHeight="1">
      <c r="A18" s="27" t="s">
        <v>23</v>
      </c>
      <c r="B18" s="28" t="s">
        <v>0</v>
      </c>
      <c r="C18" s="40" t="s">
        <v>20</v>
      </c>
      <c r="D18" s="40" t="s">
        <v>24</v>
      </c>
      <c r="E18" s="28" t="s">
        <v>0</v>
      </c>
      <c r="F18" s="28" t="s">
        <v>0</v>
      </c>
      <c r="G18" s="28" t="s">
        <v>0</v>
      </c>
      <c r="H18" s="29" t="s">
        <v>0</v>
      </c>
      <c r="I18" s="27" t="s">
        <v>23</v>
      </c>
      <c r="J18" s="30">
        <v>10</v>
      </c>
      <c r="K18" s="11">
        <v>10</v>
      </c>
      <c r="L18" s="11">
        <v>10</v>
      </c>
      <c r="M18" s="10" t="s">
        <v>23</v>
      </c>
      <c r="N18" s="35">
        <v>10</v>
      </c>
      <c r="O18" s="35">
        <v>10</v>
      </c>
    </row>
    <row r="19" spans="1:17" ht="21.75" customHeight="1">
      <c r="A19" s="27" t="s">
        <v>25</v>
      </c>
      <c r="B19" s="28" t="s">
        <v>0</v>
      </c>
      <c r="C19" s="40" t="s">
        <v>20</v>
      </c>
      <c r="D19" s="40" t="s">
        <v>26</v>
      </c>
      <c r="E19" s="28" t="s">
        <v>0</v>
      </c>
      <c r="F19" s="28" t="s">
        <v>0</v>
      </c>
      <c r="G19" s="28" t="s">
        <v>0</v>
      </c>
      <c r="H19" s="29" t="s">
        <v>0</v>
      </c>
      <c r="I19" s="27" t="s">
        <v>25</v>
      </c>
      <c r="J19" s="30">
        <v>65</v>
      </c>
      <c r="K19" s="11">
        <v>50</v>
      </c>
      <c r="L19" s="11">
        <v>53</v>
      </c>
      <c r="M19" s="10" t="s">
        <v>25</v>
      </c>
      <c r="N19" s="35">
        <v>50</v>
      </c>
      <c r="O19" s="35">
        <v>50</v>
      </c>
    </row>
    <row r="20" spans="1:17" ht="32.25" customHeight="1">
      <c r="A20" s="23" t="s">
        <v>27</v>
      </c>
      <c r="B20" s="24" t="s">
        <v>0</v>
      </c>
      <c r="C20" s="39" t="s">
        <v>13</v>
      </c>
      <c r="D20" s="39" t="s">
        <v>9</v>
      </c>
      <c r="E20" s="24" t="s">
        <v>0</v>
      </c>
      <c r="F20" s="24" t="s">
        <v>0</v>
      </c>
      <c r="G20" s="24" t="s">
        <v>0</v>
      </c>
      <c r="H20" s="25" t="s">
        <v>0</v>
      </c>
      <c r="I20" s="23" t="s">
        <v>27</v>
      </c>
      <c r="J20" s="26">
        <f>J21+J22</f>
        <v>353.3</v>
      </c>
      <c r="K20" s="9">
        <v>492.9</v>
      </c>
      <c r="L20" s="9">
        <v>500</v>
      </c>
      <c r="M20" s="8" t="s">
        <v>27</v>
      </c>
      <c r="N20" s="36">
        <f>N22</f>
        <v>320.8</v>
      </c>
      <c r="O20" s="36">
        <f>O22</f>
        <v>361.1</v>
      </c>
    </row>
    <row r="21" spans="1:17" ht="25.5" customHeight="1">
      <c r="A21" s="27" t="s">
        <v>49</v>
      </c>
      <c r="B21" s="24"/>
      <c r="C21" s="39"/>
      <c r="D21" s="39"/>
      <c r="E21" s="24"/>
      <c r="F21" s="24"/>
      <c r="G21" s="24"/>
      <c r="H21" s="25"/>
      <c r="I21" s="23"/>
      <c r="J21" s="26">
        <v>30</v>
      </c>
      <c r="K21" s="9"/>
      <c r="L21" s="9"/>
      <c r="M21" s="8"/>
      <c r="N21" s="36"/>
      <c r="O21" s="36"/>
    </row>
    <row r="22" spans="1:17" ht="26.25" customHeight="1">
      <c r="A22" s="27" t="s">
        <v>29</v>
      </c>
      <c r="B22" s="28" t="s">
        <v>0</v>
      </c>
      <c r="C22" s="40" t="s">
        <v>13</v>
      </c>
      <c r="D22" s="40" t="s">
        <v>24</v>
      </c>
      <c r="E22" s="28" t="s">
        <v>0</v>
      </c>
      <c r="F22" s="28" t="s">
        <v>0</v>
      </c>
      <c r="G22" s="28" t="s">
        <v>0</v>
      </c>
      <c r="H22" s="29" t="s">
        <v>0</v>
      </c>
      <c r="I22" s="27" t="s">
        <v>29</v>
      </c>
      <c r="J22" s="30">
        <v>323.3</v>
      </c>
      <c r="K22" s="11">
        <v>492.9</v>
      </c>
      <c r="L22" s="11">
        <v>500</v>
      </c>
      <c r="M22" s="10" t="s">
        <v>29</v>
      </c>
      <c r="N22" s="35">
        <v>320.8</v>
      </c>
      <c r="O22" s="35">
        <v>361.1</v>
      </c>
    </row>
    <row r="23" spans="1:17" ht="39" customHeight="1">
      <c r="A23" s="23" t="s">
        <v>30</v>
      </c>
      <c r="B23" s="24" t="s">
        <v>0</v>
      </c>
      <c r="C23" s="39" t="s">
        <v>28</v>
      </c>
      <c r="D23" s="39" t="s">
        <v>9</v>
      </c>
      <c r="E23" s="24" t="s">
        <v>0</v>
      </c>
      <c r="F23" s="24" t="s">
        <v>0</v>
      </c>
      <c r="G23" s="24" t="s">
        <v>0</v>
      </c>
      <c r="H23" s="25" t="s">
        <v>0</v>
      </c>
      <c r="I23" s="23" t="s">
        <v>30</v>
      </c>
      <c r="J23" s="26">
        <f>J24+J25+J26</f>
        <v>816.1</v>
      </c>
      <c r="K23" s="9">
        <v>413</v>
      </c>
      <c r="L23" s="9">
        <v>375</v>
      </c>
      <c r="M23" s="8" t="s">
        <v>30</v>
      </c>
      <c r="N23" s="36">
        <f>N24+N25+N26</f>
        <v>523</v>
      </c>
      <c r="O23" s="36">
        <f>O24+O25+O26</f>
        <v>484.2</v>
      </c>
    </row>
    <row r="24" spans="1:17" ht="24.75" customHeight="1">
      <c r="A24" s="27" t="s">
        <v>31</v>
      </c>
      <c r="B24" s="28" t="s">
        <v>0</v>
      </c>
      <c r="C24" s="40" t="s">
        <v>28</v>
      </c>
      <c r="D24" s="40" t="s">
        <v>11</v>
      </c>
      <c r="E24" s="28" t="s">
        <v>0</v>
      </c>
      <c r="F24" s="28" t="s">
        <v>0</v>
      </c>
      <c r="G24" s="28" t="s">
        <v>0</v>
      </c>
      <c r="H24" s="29" t="s">
        <v>0</v>
      </c>
      <c r="I24" s="27" t="s">
        <v>32</v>
      </c>
      <c r="J24" s="30">
        <v>358.6</v>
      </c>
      <c r="K24" s="11">
        <v>120</v>
      </c>
      <c r="L24" s="11">
        <v>80</v>
      </c>
      <c r="M24" s="10" t="s">
        <v>32</v>
      </c>
      <c r="N24" s="35">
        <v>107</v>
      </c>
      <c r="O24" s="35">
        <v>68.2</v>
      </c>
    </row>
    <row r="25" spans="1:17" ht="15.75">
      <c r="A25" s="27" t="s">
        <v>33</v>
      </c>
      <c r="B25" s="28"/>
      <c r="C25" s="40" t="s">
        <v>28</v>
      </c>
      <c r="D25" s="40" t="s">
        <v>20</v>
      </c>
      <c r="E25" s="28"/>
      <c r="F25" s="28"/>
      <c r="G25" s="28"/>
      <c r="H25" s="29"/>
      <c r="I25" s="27"/>
      <c r="J25" s="30">
        <v>36</v>
      </c>
      <c r="K25" s="11">
        <v>43</v>
      </c>
      <c r="L25" s="11">
        <v>45</v>
      </c>
      <c r="M25" s="10"/>
      <c r="N25" s="35">
        <v>22</v>
      </c>
      <c r="O25" s="35">
        <v>22</v>
      </c>
    </row>
    <row r="26" spans="1:17" ht="34.5" customHeight="1">
      <c r="A26" s="27" t="s">
        <v>34</v>
      </c>
      <c r="B26" s="28" t="s">
        <v>0</v>
      </c>
      <c r="C26" s="40" t="s">
        <v>28</v>
      </c>
      <c r="D26" s="40" t="s">
        <v>28</v>
      </c>
      <c r="E26" s="28" t="s">
        <v>0</v>
      </c>
      <c r="F26" s="28" t="s">
        <v>0</v>
      </c>
      <c r="G26" s="28" t="s">
        <v>0</v>
      </c>
      <c r="H26" s="29" t="s">
        <v>0</v>
      </c>
      <c r="I26" s="27" t="s">
        <v>34</v>
      </c>
      <c r="J26" s="30">
        <v>421.5</v>
      </c>
      <c r="K26" s="11">
        <v>250</v>
      </c>
      <c r="L26" s="11">
        <v>250</v>
      </c>
      <c r="M26" s="10" t="s">
        <v>34</v>
      </c>
      <c r="N26" s="35">
        <v>394</v>
      </c>
      <c r="O26" s="35">
        <v>394</v>
      </c>
    </row>
    <row r="27" spans="1:17" ht="29.25" customHeight="1">
      <c r="A27" s="23" t="s">
        <v>35</v>
      </c>
      <c r="B27" s="24" t="s">
        <v>0</v>
      </c>
      <c r="C27" s="39" t="s">
        <v>36</v>
      </c>
      <c r="D27" s="39" t="s">
        <v>9</v>
      </c>
      <c r="E27" s="24" t="s">
        <v>0</v>
      </c>
      <c r="F27" s="24" t="s">
        <v>0</v>
      </c>
      <c r="G27" s="24" t="s">
        <v>0</v>
      </c>
      <c r="H27" s="25" t="s">
        <v>0</v>
      </c>
      <c r="I27" s="23" t="s">
        <v>35</v>
      </c>
      <c r="J27" s="26">
        <v>2532.1</v>
      </c>
      <c r="K27" s="14">
        <v>2498.1999999999998</v>
      </c>
      <c r="L27" s="14">
        <v>2147.6999999999998</v>
      </c>
      <c r="M27" s="8" t="s">
        <v>35</v>
      </c>
      <c r="N27" s="36">
        <v>2458</v>
      </c>
      <c r="O27" s="36">
        <v>2545.1999999999998</v>
      </c>
    </row>
    <row r="28" spans="1:17" ht="30">
      <c r="A28" s="27" t="s">
        <v>37</v>
      </c>
      <c r="B28" s="28" t="s">
        <v>0</v>
      </c>
      <c r="C28" s="40" t="s">
        <v>36</v>
      </c>
      <c r="D28" s="40" t="s">
        <v>8</v>
      </c>
      <c r="E28" s="28" t="s">
        <v>0</v>
      </c>
      <c r="F28" s="28" t="s">
        <v>0</v>
      </c>
      <c r="G28" s="28" t="s">
        <v>0</v>
      </c>
      <c r="H28" s="29" t="s">
        <v>0</v>
      </c>
      <c r="I28" s="27" t="s">
        <v>37</v>
      </c>
      <c r="J28" s="30">
        <v>2532.1</v>
      </c>
      <c r="K28" s="11">
        <v>2498.1999999999998</v>
      </c>
      <c r="L28" s="11">
        <v>2147.6999999999998</v>
      </c>
      <c r="M28" s="10" t="s">
        <v>37</v>
      </c>
      <c r="N28" s="35">
        <v>2458</v>
      </c>
      <c r="O28" s="35">
        <v>2545.1999999999998</v>
      </c>
    </row>
    <row r="29" spans="1:17" ht="30" customHeight="1">
      <c r="A29" s="23" t="s">
        <v>38</v>
      </c>
      <c r="B29" s="24" t="s">
        <v>0</v>
      </c>
      <c r="C29" s="39" t="s">
        <v>15</v>
      </c>
      <c r="D29" s="39" t="s">
        <v>9</v>
      </c>
      <c r="E29" s="24" t="s">
        <v>0</v>
      </c>
      <c r="F29" s="24" t="s">
        <v>0</v>
      </c>
      <c r="G29" s="24" t="s">
        <v>0</v>
      </c>
      <c r="H29" s="25" t="s">
        <v>0</v>
      </c>
      <c r="I29" s="23" t="s">
        <v>38</v>
      </c>
      <c r="J29" s="26">
        <v>2</v>
      </c>
      <c r="K29" s="9">
        <v>2</v>
      </c>
      <c r="L29" s="9">
        <v>5</v>
      </c>
      <c r="M29" s="8" t="s">
        <v>38</v>
      </c>
      <c r="N29" s="36">
        <v>2</v>
      </c>
      <c r="O29" s="36">
        <v>2</v>
      </c>
    </row>
    <row r="30" spans="1:17" ht="29.25" customHeight="1">
      <c r="A30" s="15" t="s">
        <v>39</v>
      </c>
      <c r="B30" s="28" t="s">
        <v>0</v>
      </c>
      <c r="C30" s="40" t="s">
        <v>15</v>
      </c>
      <c r="D30" s="40" t="s">
        <v>8</v>
      </c>
      <c r="E30" s="28" t="s">
        <v>0</v>
      </c>
      <c r="F30" s="28" t="s">
        <v>0</v>
      </c>
      <c r="G30" s="28" t="s">
        <v>0</v>
      </c>
      <c r="H30" s="29" t="s">
        <v>0</v>
      </c>
      <c r="I30" s="27" t="s">
        <v>40</v>
      </c>
      <c r="J30" s="30">
        <v>2</v>
      </c>
      <c r="K30" s="11">
        <v>2</v>
      </c>
      <c r="L30" s="11">
        <v>5</v>
      </c>
      <c r="M30" s="10" t="s">
        <v>40</v>
      </c>
      <c r="N30" s="35">
        <v>2</v>
      </c>
      <c r="O30" s="35">
        <v>2</v>
      </c>
    </row>
    <row r="31" spans="1:17" ht="87" customHeight="1">
      <c r="A31" s="23" t="s">
        <v>41</v>
      </c>
      <c r="B31" s="24" t="s">
        <v>0</v>
      </c>
      <c r="C31" s="39" t="s">
        <v>42</v>
      </c>
      <c r="D31" s="39" t="s">
        <v>9</v>
      </c>
      <c r="E31" s="24" t="s">
        <v>0</v>
      </c>
      <c r="F31" s="24" t="s">
        <v>0</v>
      </c>
      <c r="G31" s="24" t="s">
        <v>0</v>
      </c>
      <c r="H31" s="25" t="s">
        <v>0</v>
      </c>
      <c r="I31" s="23" t="s">
        <v>41</v>
      </c>
      <c r="J31" s="26">
        <v>122.6</v>
      </c>
      <c r="K31" s="9"/>
      <c r="L31" s="9"/>
      <c r="M31" s="8" t="s">
        <v>41</v>
      </c>
      <c r="N31" s="36">
        <v>20</v>
      </c>
      <c r="O31" s="36">
        <v>23</v>
      </c>
      <c r="Q31" s="16"/>
    </row>
    <row r="32" spans="1:17" ht="32.25" customHeight="1">
      <c r="A32" s="13" t="s">
        <v>43</v>
      </c>
      <c r="B32" s="28" t="s">
        <v>0</v>
      </c>
      <c r="C32" s="40" t="s">
        <v>42</v>
      </c>
      <c r="D32" s="40" t="s">
        <v>20</v>
      </c>
      <c r="E32" s="28" t="s">
        <v>0</v>
      </c>
      <c r="F32" s="28" t="s">
        <v>0</v>
      </c>
      <c r="G32" s="28" t="s">
        <v>0</v>
      </c>
      <c r="H32" s="29" t="s">
        <v>0</v>
      </c>
      <c r="I32" s="27" t="s">
        <v>44</v>
      </c>
      <c r="J32" s="30">
        <v>122.6</v>
      </c>
      <c r="K32" s="11"/>
      <c r="L32" s="11"/>
      <c r="M32" s="10" t="s">
        <v>44</v>
      </c>
      <c r="N32" s="35">
        <v>20</v>
      </c>
      <c r="O32" s="35">
        <v>23</v>
      </c>
    </row>
    <row r="33" spans="1:15" ht="22.5" customHeight="1">
      <c r="A33" s="31" t="s">
        <v>45</v>
      </c>
      <c r="B33" s="24" t="s">
        <v>0</v>
      </c>
      <c r="C33" s="41" t="s">
        <v>0</v>
      </c>
      <c r="D33" s="41" t="s">
        <v>0</v>
      </c>
      <c r="E33" s="24" t="s">
        <v>0</v>
      </c>
      <c r="F33" s="24" t="s">
        <v>0</v>
      </c>
      <c r="G33" s="24" t="s">
        <v>0</v>
      </c>
      <c r="H33" s="25" t="s">
        <v>0</v>
      </c>
      <c r="I33" s="31" t="s">
        <v>45</v>
      </c>
      <c r="J33" s="18">
        <f>J9+J15+J17+J20+J23+J27+J29++J31</f>
        <v>6677.6</v>
      </c>
      <c r="K33" s="14" t="e">
        <f>K9+K15+K17+K20+K23+K27+#REF!+K29</f>
        <v>#REF!</v>
      </c>
      <c r="L33" s="14" t="e">
        <f>L9+L15+L17+L20+L23+L27+#REF!+L29</f>
        <v>#REF!</v>
      </c>
      <c r="M33" s="17" t="s">
        <v>45</v>
      </c>
      <c r="N33" s="36">
        <f>N9+N15+N17+N20+N23+N27+N29+N31</f>
        <v>5507.2000000000007</v>
      </c>
      <c r="O33" s="36">
        <f>O9+O15+O17+O20+O23+O27+O29+O31</f>
        <v>5595.9</v>
      </c>
    </row>
    <row r="34" spans="1:15">
      <c r="A34" s="32"/>
      <c r="B34" s="32"/>
      <c r="C34" s="32"/>
      <c r="D34" s="32"/>
      <c r="E34" s="32"/>
      <c r="F34" s="32"/>
      <c r="G34" s="32"/>
      <c r="H34" s="33"/>
      <c r="I34" s="32"/>
      <c r="J34" s="32"/>
      <c r="K34" s="19"/>
      <c r="L34" s="19"/>
      <c r="M34" s="19"/>
    </row>
    <row r="35" spans="1:15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5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5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5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5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5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5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5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5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>
      <c r="A54" s="20"/>
      <c r="B54" s="20"/>
      <c r="C54" s="20"/>
      <c r="D54" s="20"/>
      <c r="E54" s="20"/>
      <c r="F54" s="20"/>
      <c r="G54" s="20"/>
      <c r="H54" s="20"/>
      <c r="I54" s="20"/>
      <c r="J54" s="20"/>
    </row>
  </sheetData>
  <mergeCells count="17">
    <mergeCell ref="K6:K7"/>
    <mergeCell ref="L6:L7"/>
    <mergeCell ref="N6:N7"/>
    <mergeCell ref="O6:O7"/>
    <mergeCell ref="C1:O2"/>
    <mergeCell ref="A3:N3"/>
    <mergeCell ref="M6:M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31496062992125984" right="0.31496062992125984" top="0.35433070866141736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2017-10-19T11:19:28Z</dcterms:modified>
</cp:coreProperties>
</file>