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375" windowHeight="4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<sst xmlns="http://schemas.openxmlformats.org/spreadsheetml/2006/main" count="456" uniqueCount="150">
  <si>
    <t>ПР</t>
  </si>
  <si>
    <t>ЦСР</t>
  </si>
  <si>
    <t>ВР</t>
  </si>
  <si>
    <t>Наименование</t>
  </si>
  <si>
    <t>Рз</t>
  </si>
  <si>
    <t>Общегосударственные вопросы</t>
  </si>
  <si>
    <t>Резервные фонды</t>
  </si>
  <si>
    <t>Центральный аппарат</t>
  </si>
  <si>
    <t>Резервные фонды местных администраций</t>
  </si>
  <si>
    <t>Другие вопросы в области жилищно-коммунального хозяйства</t>
  </si>
  <si>
    <t xml:space="preserve">Культура 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</si>
  <si>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</si>
  <si>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</si>
  <si>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</si>
  <si>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</si>
  <si>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</si>
  <si>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хозяйство</t>
  </si>
  <si>
    <t>Физическая культура и спорт</t>
  </si>
  <si>
    <t>Итого</t>
  </si>
  <si>
    <t>Администрация Нововоскресеновского сельсовета</t>
  </si>
  <si>
    <t>045</t>
  </si>
  <si>
    <t>Коммунальное хозяйство</t>
  </si>
  <si>
    <t>01</t>
  </si>
  <si>
    <t>02</t>
  </si>
  <si>
    <t>121</t>
  </si>
  <si>
    <t>04</t>
  </si>
  <si>
    <t>244</t>
  </si>
  <si>
    <t>11</t>
  </si>
  <si>
    <t>Резервные средства</t>
  </si>
  <si>
    <t>870</t>
  </si>
  <si>
    <t>03</t>
  </si>
  <si>
    <t>Уплата прочих налогов, сборов и иных обязательных платежей</t>
  </si>
  <si>
    <t>852</t>
  </si>
  <si>
    <t>09</t>
  </si>
  <si>
    <t>10</t>
  </si>
  <si>
    <t>05</t>
  </si>
  <si>
    <t xml:space="preserve">Культура,  кинематография </t>
  </si>
  <si>
    <t>08</t>
  </si>
  <si>
    <t>Уплата налога на имущество организаций и земельного налога</t>
  </si>
  <si>
    <t>851</t>
  </si>
  <si>
    <t>611</t>
  </si>
  <si>
    <t>Национальная оборона</t>
  </si>
  <si>
    <t>Мобилизационная 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</si>
  <si>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оборона.</t>
  </si>
  <si>
    <t>13</t>
  </si>
  <si>
    <t>Функционирование высшего должностного лица субъекта Российской Федерации и муниципального образования</t>
  </si>
  <si>
    <t>540</t>
  </si>
  <si>
    <t>14</t>
  </si>
  <si>
    <t>Межбюджетные трансферты общего характера бюджетам субъектов Российской Федерации и муниципальных образований.</t>
  </si>
  <si>
    <t>10,0</t>
  </si>
  <si>
    <t>00</t>
  </si>
  <si>
    <t>Субсидии бюджетным учреждениям на финансовое обнспечение государственного  (муниципального) задания на оказание государственных(муниципальных) услуг (выполнение работ)</t>
  </si>
  <si>
    <t>Прочая закупка товаров, работ и услуг для обеспечения государственных (муниципальных) нужд</t>
  </si>
  <si>
    <t>Обеспечение деятельности (оказания услуг) подведомственным учреждениям</t>
  </si>
  <si>
    <t>Мероприятия в области здравоохранения, спорта и физической культуры, туризма</t>
  </si>
  <si>
    <t>Поддержка коммунального хозяйства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</si>
  <si>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</si>
  <si>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Муниципальные  программы</t>
  </si>
  <si>
    <t>Подпрограмма " Благоустройство территории Нововоскресеновского сельсовета"</t>
  </si>
  <si>
    <t>Подпрограмма " Содержание мест захоронения на территории Нововоскресеновского сельсовета"</t>
  </si>
  <si>
    <t>Подпрограмма "Улучшение санитарно-эпидемиологического состояния территории Нововоскресеновского сельсовета"</t>
  </si>
  <si>
    <t>Непрограммные расходы</t>
  </si>
  <si>
    <t>Другие общегосудварственные вопросы</t>
  </si>
  <si>
    <t>02 0 00 00000</t>
  </si>
  <si>
    <t>04 0 00  00000</t>
  </si>
  <si>
    <t>04 2 00 00000</t>
  </si>
  <si>
    <t>04 3 00 00000</t>
  </si>
  <si>
    <t>04 4 00 00000</t>
  </si>
  <si>
    <t>22 2 00 00020</t>
  </si>
  <si>
    <t>22 2 00 00030</t>
  </si>
  <si>
    <t>22 2 00 00050</t>
  </si>
  <si>
    <t>22 2 00 00060</t>
  </si>
  <si>
    <t>22 2 00  51180</t>
  </si>
  <si>
    <t>22 2 00 51180</t>
  </si>
  <si>
    <t>22 2  00 00090</t>
  </si>
  <si>
    <t>22 2 00 00090</t>
  </si>
  <si>
    <t>22 2 00 00110</t>
  </si>
  <si>
    <t>22 2 00 00040</t>
  </si>
  <si>
    <t>22 2 00 00150</t>
  </si>
  <si>
    <t>22 2 00 00160</t>
  </si>
  <si>
    <t>Основное мероприятие «Защита жизни, здоровья, имущества граждан и юридических лиц, государственного и муниципального имущества от пожаров»</t>
  </si>
  <si>
    <t>02 0 01 00000</t>
  </si>
  <si>
    <t>Обеспечение пожарной безопасности  на территории Нововоскресеновского сельсовета</t>
  </si>
  <si>
    <t>04 2 01 00000</t>
  </si>
  <si>
    <t>Основное мероприятие «Выполнение комплекса мероприятий по содержанию мест захоронения»</t>
  </si>
  <si>
    <t>Осуществление работ по строительству, реконструкции мест захоронения</t>
  </si>
  <si>
    <t>04 3 01 00000</t>
  </si>
  <si>
    <t>Основное мероприятие «Реализации мероприятий в сфере благоустройства села»</t>
  </si>
  <si>
    <t>Расходы по внешнему  благоустройству села</t>
  </si>
  <si>
    <t>Основное мероприятие «Обеспечение соблюдения санитарно-эпидемиологических требований законодательства РФ»</t>
  </si>
  <si>
    <t>04 4 01 00000</t>
  </si>
  <si>
    <t>Микробиологический, химический анализ питьевой воды</t>
  </si>
  <si>
    <t>02 0 01 00240</t>
  </si>
  <si>
    <t>04 2 01 00270</t>
  </si>
  <si>
    <t>04 3 01 00280</t>
  </si>
  <si>
    <t>04 4 01 00290</t>
  </si>
  <si>
    <t>Ведомственная структура расходов бюджета сельского поселения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</si>
  <si>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</si>
  <si>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</si>
  <si>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</si>
  <si>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</si>
  <si>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129</t>
  </si>
  <si>
    <t>111</t>
  </si>
  <si>
    <t>119</t>
  </si>
  <si>
    <t>Мин</t>
  </si>
  <si>
    <t xml:space="preserve">Муниципальная программа
комплексного развития транспортной инфраструктуры на территории муниципального образования Нововоскресеновский сельсовет
 на 2017 – 2020 годы
</t>
  </si>
  <si>
    <t>05 0 00 00000</t>
  </si>
  <si>
    <t>Основное мероприятие "Содержание и ремонт автомобильных дорог местного значения в населенных пунктах"</t>
  </si>
  <si>
    <t>05 0 01 00000</t>
  </si>
  <si>
    <t>Содержание и ремонт автомобильных дорог</t>
  </si>
  <si>
    <t>05 0 01 00300</t>
  </si>
  <si>
    <t>Перечисления другим бюджетам бюджетной системы Российской Федерации</t>
  </si>
  <si>
    <t>Межбюджетные трансферты бюджетам муниципальных районов из бюджетов поселений</t>
  </si>
  <si>
    <t>Основное мероприятие  « Проведение мероприятий, влияющих на повышение энергоэффективности»</t>
  </si>
  <si>
    <t xml:space="preserve">Ремонт  и энергетические обследование, зданий, коммунальных сетей находящихся в муниципальной собственности администрации </t>
  </si>
  <si>
    <t>01 0 00 00000</t>
  </si>
  <si>
    <t>01 0 01 00000</t>
  </si>
  <si>
    <t>01 0 01 00230</t>
  </si>
  <si>
    <t xml:space="preserve">                             сельского Совета народных депутатов</t>
  </si>
  <si>
    <t>56,8</t>
  </si>
  <si>
    <t>17,1</t>
  </si>
  <si>
    <t>3,1</t>
  </si>
  <si>
    <t>77,0</t>
  </si>
  <si>
    <t>Обеспечение деятельности библиотек</t>
  </si>
  <si>
    <t>22 2 00 00130</t>
  </si>
  <si>
    <t>Основное мероприятие       «Проведение мероприятий по  улучшению состояния коммунальной             инфраструктуры»</t>
  </si>
  <si>
    <t>03 0 01 00250</t>
  </si>
  <si>
    <t>Расходы, направленные на модернизацию коммунальной инфраструктуры</t>
  </si>
  <si>
    <t>03 0 01 0000</t>
  </si>
  <si>
    <t>03 0 00 00000</t>
  </si>
  <si>
    <t>Национальная экономика</t>
  </si>
  <si>
    <t>Сельское хозяйство и рыболовство</t>
  </si>
  <si>
    <t>Противодействие и злоупотребление наркотическими средствами и их незаконный оборот</t>
  </si>
  <si>
    <t>22 2 00 00220</t>
  </si>
  <si>
    <t xml:space="preserve">Муниципальная программа "Развитие и сохранение культуры на территории Нововоскресеновского сельсовета на 2017-2020 годы" </t>
  </si>
  <si>
    <t>06 0 00 00000</t>
  </si>
  <si>
    <t>Основное мероприятие "Создание условий для дальнейшего развития культуры на территории Нововоскресеновского сельсовета"</t>
  </si>
  <si>
    <t>06 0 01 00000</t>
  </si>
  <si>
    <t>Организация и проведения мероприятий по реализации муниципальной праграммы</t>
  </si>
  <si>
    <t>06 0 01 00120</t>
  </si>
  <si>
    <t>Субсидии бюджетным учреждениям на финансовое обеспечение государственного  (муниципального) задания на оказание государственных(муниципальных) услуг (выполнение работ)</t>
  </si>
  <si>
    <t xml:space="preserve">                             Приложение  № 6</t>
  </si>
  <si>
    <t xml:space="preserve">                             к  проекту  решения Нововоскресеновского </t>
  </si>
  <si>
    <t xml:space="preserve">                             от  "____" _______  2017  № </t>
  </si>
  <si>
    <t>на 2018 год и плановый период 2019 и 2020 годов</t>
  </si>
  <si>
    <t>123,9</t>
  </si>
  <si>
    <t>Муниципальная  программа по энергосбережению и повышению эффективности в Нововоскресеновском сельсовете Шимановского района Амурской области на 2018-2020 годы»</t>
  </si>
  <si>
    <t>Муниципальная программа "Обеспечение пожарной безопасности на территории Нововоскресеновского сельсовета Шимановского района Амурской области на 2018-2020  годы."</t>
  </si>
  <si>
    <t xml:space="preserve">Муниципальная  программа
"Модернизации объектов коммунальной инфраструктуры Нововоскресеновского сельсовета на 2018-2020 годы 
</t>
  </si>
  <si>
    <t>Муниципальная программа "Благоустройство территории Нововоскресеновского сельсовета Шимановского района Амурской области на 2018-2020 годы"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</si>
</sst>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wrapText="1"/>
    </xf>
    <xf numFmtId="49" fontId="8" fillId="32" borderId="11" xfId="0" applyNumberFormat="1" applyFont="1" applyFill="1" applyBorder="1" applyAlignment="1">
      <alignment horizontal="center"/>
    </xf>
    <xf numFmtId="176" fontId="8" fillId="32" borderId="11" xfId="0" applyNumberFormat="1" applyFont="1" applyFill="1" applyBorder="1" applyAlignment="1">
      <alignment horizontal="right"/>
    </xf>
    <xf numFmtId="49" fontId="7" fillId="32" borderId="12" xfId="0" applyNumberFormat="1" applyFont="1" applyFill="1" applyBorder="1" applyAlignment="1">
      <alignment horizontal="center" wrapText="1"/>
    </xf>
    <xf numFmtId="49" fontId="8" fillId="32" borderId="12" xfId="0" applyNumberFormat="1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 wrapText="1"/>
    </xf>
    <xf numFmtId="176" fontId="7" fillId="32" borderId="12" xfId="0" applyNumberFormat="1" applyFont="1" applyFill="1" applyBorder="1" applyAlignment="1">
      <alignment horizontal="right" wrapText="1"/>
    </xf>
    <xf numFmtId="49" fontId="6" fillId="32" borderId="13" xfId="0" applyNumberFormat="1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vertical="center"/>
    </xf>
    <xf numFmtId="0" fontId="6" fillId="32" borderId="13" xfId="0" applyFont="1" applyFill="1" applyBorder="1" applyAlignment="1">
      <alignment/>
    </xf>
    <xf numFmtId="0" fontId="7" fillId="32" borderId="11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/>
    </xf>
    <xf numFmtId="176" fontId="6" fillId="32" borderId="11" xfId="0" applyNumberFormat="1" applyFont="1" applyFill="1" applyBorder="1" applyAlignment="1">
      <alignment horizontal="right" vertical="center"/>
    </xf>
    <xf numFmtId="49" fontId="8" fillId="32" borderId="11" xfId="0" applyNumberFormat="1" applyFont="1" applyFill="1" applyBorder="1" applyAlignment="1">
      <alignment horizontal="center" wrapText="1"/>
    </xf>
    <xf numFmtId="49" fontId="7" fillId="32" borderId="11" xfId="0" applyNumberFormat="1" applyFont="1" applyFill="1" applyBorder="1" applyAlignment="1">
      <alignment horizontal="center"/>
    </xf>
    <xf numFmtId="176" fontId="7" fillId="32" borderId="11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/>
    </xf>
    <xf numFmtId="0" fontId="8" fillId="32" borderId="13" xfId="0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/>
    </xf>
    <xf numFmtId="49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7" fillId="32" borderId="11" xfId="0" applyFont="1" applyFill="1" applyBorder="1" applyAlignment="1">
      <alignment/>
    </xf>
    <xf numFmtId="176" fontId="8" fillId="32" borderId="13" xfId="0" applyNumberFormat="1" applyFont="1" applyFill="1" applyBorder="1" applyAlignment="1">
      <alignment horizontal="right"/>
    </xf>
    <xf numFmtId="0" fontId="8" fillId="32" borderId="13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wrapText="1"/>
    </xf>
    <xf numFmtId="0" fontId="7" fillId="32" borderId="11" xfId="0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right"/>
    </xf>
    <xf numFmtId="176" fontId="6" fillId="32" borderId="11" xfId="0" applyNumberFormat="1" applyFont="1" applyFill="1" applyBorder="1" applyAlignment="1">
      <alignment horizontal="right"/>
    </xf>
    <xf numFmtId="49" fontId="7" fillId="32" borderId="13" xfId="0" applyNumberFormat="1" applyFont="1" applyFill="1" applyBorder="1" applyAlignment="1">
      <alignment horizontal="right"/>
    </xf>
    <xf numFmtId="1" fontId="4" fillId="32" borderId="0" xfId="0" applyNumberFormat="1" applyFont="1" applyFill="1" applyBorder="1" applyAlignment="1">
      <alignment horizontal="center" vertical="center" wrapText="1"/>
    </xf>
    <xf numFmtId="1" fontId="3" fillId="32" borderId="0" xfId="0" applyNumberFormat="1" applyFont="1" applyFill="1" applyBorder="1" applyAlignment="1">
      <alignment horizontal="center" vertical="center" wrapText="1"/>
    </xf>
    <xf numFmtId="176" fontId="6" fillId="32" borderId="13" xfId="0" applyNumberFormat="1" applyFont="1" applyFill="1" applyBorder="1" applyAlignment="1">
      <alignment horizontal="right"/>
    </xf>
    <xf numFmtId="0" fontId="6" fillId="32" borderId="0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49" fontId="3" fillId="32" borderId="13" xfId="0" applyNumberFormat="1" applyFont="1" applyFill="1" applyBorder="1" applyAlignment="1">
      <alignment horizontal="center" vertical="top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top" wrapText="1"/>
    </xf>
    <xf numFmtId="49" fontId="3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/>
    </xf>
    <xf numFmtId="0" fontId="3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right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49" fontId="3" fillId="32" borderId="13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/>
    </xf>
    <xf numFmtId="176" fontId="3" fillId="32" borderId="13" xfId="0" applyNumberFormat="1" applyFont="1" applyFill="1" applyBorder="1" applyAlignment="1">
      <alignment horizontal="right"/>
    </xf>
    <xf numFmtId="0" fontId="6" fillId="32" borderId="0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176" fontId="7" fillId="32" borderId="13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176" fontId="3" fillId="32" borderId="11" xfId="0" applyNumberFormat="1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3" fillId="32" borderId="11" xfId="0" applyNumberFormat="1" applyFont="1" applyFill="1" applyBorder="1" applyAlignment="1">
      <alignment horizontal="right" vertical="center" wrapText="1"/>
    </xf>
    <xf numFmtId="0" fontId="8" fillId="32" borderId="11" xfId="0" applyFont="1" applyFill="1" applyBorder="1" applyAlignment="1">
      <alignment vertical="distributed" wrapText="1"/>
    </xf>
    <xf numFmtId="176" fontId="3" fillId="32" borderId="0" xfId="0" applyNumberFormat="1" applyFont="1" applyFill="1" applyBorder="1" applyAlignment="1">
      <alignment/>
    </xf>
    <xf numFmtId="176" fontId="3" fillId="32" borderId="11" xfId="0" applyNumberFormat="1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47" fillId="0" borderId="11" xfId="0" applyFont="1" applyBorder="1" applyAlignment="1">
      <alignment horizontal="left" vertical="top" wrapText="1"/>
    </xf>
    <xf numFmtId="0" fontId="8" fillId="32" borderId="10" xfId="0" applyFont="1" applyFill="1" applyBorder="1" applyAlignment="1">
      <alignment wrapText="1"/>
    </xf>
    <xf numFmtId="176" fontId="3" fillId="32" borderId="11" xfId="0" applyNumberFormat="1" applyFont="1" applyFill="1" applyBorder="1" applyAlignment="1">
      <alignment horizontal="right"/>
    </xf>
    <xf numFmtId="176" fontId="8" fillId="32" borderId="10" xfId="0" applyNumberFormat="1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176" fontId="6" fillId="32" borderId="11" xfId="0" applyNumberFormat="1" applyFont="1" applyFill="1" applyBorder="1" applyAlignment="1">
      <alignment/>
    </xf>
    <xf numFmtId="176" fontId="8" fillId="32" borderId="11" xfId="0" applyNumberFormat="1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176" fontId="3" fillId="32" borderId="11" xfId="0" applyNumberFormat="1" applyFont="1" applyFill="1" applyBorder="1" applyAlignment="1">
      <alignment wrapText="1"/>
    </xf>
    <xf numFmtId="176" fontId="3" fillId="32" borderId="11" xfId="0" applyNumberFormat="1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176" fontId="3" fillId="32" borderId="11" xfId="0" applyNumberFormat="1" applyFont="1" applyFill="1" applyBorder="1" applyAlignment="1">
      <alignment wrapText="1"/>
    </xf>
    <xf numFmtId="0" fontId="3" fillId="0" borderId="11" xfId="42" applyFont="1" applyBorder="1" applyAlignment="1">
      <alignment horizontal="left" vertical="top" wrapText="1"/>
    </xf>
    <xf numFmtId="0" fontId="47" fillId="0" borderId="11" xfId="0" applyFont="1" applyBorder="1" applyAlignment="1">
      <alignment wrapText="1"/>
    </xf>
    <xf numFmtId="176" fontId="6" fillId="32" borderId="0" xfId="0" applyNumberFormat="1" applyFont="1" applyFill="1" applyBorder="1" applyAlignment="1">
      <alignment/>
    </xf>
    <xf numFmtId="0" fontId="47" fillId="0" borderId="11" xfId="0" applyFont="1" applyBorder="1" applyAlignment="1">
      <alignment horizontal="center" wrapText="1"/>
    </xf>
    <xf numFmtId="0" fontId="8" fillId="32" borderId="12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176" fontId="3" fillId="32" borderId="10" xfId="0" applyNumberFormat="1" applyFont="1" applyFill="1" applyBorder="1" applyAlignment="1">
      <alignment horizontal="right"/>
    </xf>
    <xf numFmtId="176" fontId="3" fillId="32" borderId="12" xfId="0" applyNumberFormat="1" applyFont="1" applyFill="1" applyBorder="1" applyAlignment="1">
      <alignment/>
    </xf>
    <xf numFmtId="176" fontId="3" fillId="32" borderId="11" xfId="0" applyNumberFormat="1" applyFont="1" applyFill="1" applyBorder="1" applyAlignment="1">
      <alignment horizontal="right"/>
    </xf>
    <xf numFmtId="0" fontId="6" fillId="32" borderId="16" xfId="0" applyFont="1" applyFill="1" applyBorder="1" applyAlignment="1">
      <alignment/>
    </xf>
    <xf numFmtId="176" fontId="8" fillId="32" borderId="12" xfId="0" applyNumberFormat="1" applyFont="1" applyFill="1" applyBorder="1" applyAlignment="1">
      <alignment horizontal="right"/>
    </xf>
    <xf numFmtId="49" fontId="8" fillId="32" borderId="11" xfId="0" applyNumberFormat="1" applyFont="1" applyFill="1" applyBorder="1" applyAlignment="1">
      <alignment horizontal="right"/>
    </xf>
    <xf numFmtId="0" fontId="6" fillId="32" borderId="17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7" xfId="0" applyFont="1" applyFill="1" applyBorder="1" applyAlignment="1">
      <alignment/>
    </xf>
    <xf numFmtId="176" fontId="3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 vertical="top" wrapText="1"/>
    </xf>
    <xf numFmtId="0" fontId="3" fillId="32" borderId="17" xfId="0" applyFont="1" applyFill="1" applyBorder="1" applyAlignment="1">
      <alignment/>
    </xf>
    <xf numFmtId="0" fontId="8" fillId="32" borderId="11" xfId="0" applyFont="1" applyFill="1" applyBorder="1" applyAlignment="1">
      <alignment horizontal="center"/>
    </xf>
    <xf numFmtId="0" fontId="3" fillId="32" borderId="17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right"/>
    </xf>
    <xf numFmtId="49" fontId="7" fillId="32" borderId="11" xfId="0" applyNumberFormat="1" applyFont="1" applyFill="1" applyBorder="1" applyAlignment="1">
      <alignment horizontal="right"/>
    </xf>
    <xf numFmtId="176" fontId="8" fillId="32" borderId="13" xfId="0" applyNumberFormat="1" applyFont="1" applyFill="1" applyBorder="1" applyAlignment="1" applyProtection="1">
      <alignment horizontal="right"/>
      <protection locked="0"/>
    </xf>
    <xf numFmtId="0" fontId="6" fillId="32" borderId="1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176" fontId="6" fillId="32" borderId="12" xfId="0" applyNumberFormat="1" applyFont="1" applyFill="1" applyBorder="1" applyAlignment="1">
      <alignment horizontal="right" wrapText="1"/>
    </xf>
    <xf numFmtId="176" fontId="6" fillId="32" borderId="13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top" wrapText="1"/>
    </xf>
    <xf numFmtId="176" fontId="3" fillId="32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showGridLines="0" tabSelected="1" zoomScalePageLayoutView="0" workbookViewId="0" topLeftCell="A66">
      <selection activeCell="Q70" sqref="Q70"/>
    </sheetView>
  </sheetViews>
  <sheetFormatPr defaultColWidth="9.00390625" defaultRowHeight="12.75"/>
  <cols>
    <col min="1" max="1" width="39.875" style="0" customWidth="1"/>
    <col min="2" max="2" width="5.375" style="0" customWidth="1"/>
    <col min="3" max="3" width="4.125" style="0" customWidth="1"/>
    <col min="4" max="4" width="4.875" style="0" customWidth="1"/>
    <col min="5" max="5" width="13.25390625" style="0" customWidth="1"/>
    <col min="6" max="6" width="6.00390625" style="0" customWidth="1"/>
    <col min="7" max="7" width="7.25390625" style="0" customWidth="1"/>
    <col min="8" max="8" width="9.125" style="0" hidden="1" customWidth="1"/>
    <col min="9" max="9" width="8.875" style="0" customWidth="1"/>
    <col min="10" max="10" width="9.875" style="0" customWidth="1"/>
  </cols>
  <sheetData>
    <row r="1" spans="1:10" ht="15.75">
      <c r="A1" s="3"/>
      <c r="B1" s="1"/>
      <c r="C1" s="1"/>
      <c r="D1" s="129" t="s">
        <v>141</v>
      </c>
      <c r="E1" s="129"/>
      <c r="F1" s="129"/>
      <c r="G1" s="129"/>
      <c r="H1" s="129"/>
      <c r="I1" s="129"/>
      <c r="J1" s="129"/>
    </row>
    <row r="2" spans="1:10" ht="15.75">
      <c r="A2" s="3"/>
      <c r="B2" s="1"/>
      <c r="C2" s="1"/>
      <c r="D2" s="129" t="s">
        <v>142</v>
      </c>
      <c r="E2" s="129"/>
      <c r="F2" s="129"/>
      <c r="G2" s="129"/>
      <c r="H2" s="129"/>
      <c r="I2" s="129"/>
      <c r="J2" s="129"/>
    </row>
    <row r="3" spans="1:10" ht="15.75">
      <c r="A3" s="3"/>
      <c r="B3" s="1"/>
      <c r="C3" s="1"/>
      <c r="D3" s="129" t="s">
        <v>118</v>
      </c>
      <c r="E3" s="129"/>
      <c r="F3" s="129"/>
      <c r="G3" s="129"/>
      <c r="H3" s="129"/>
      <c r="I3" s="129"/>
      <c r="J3" s="129"/>
    </row>
    <row r="4" spans="1:10" ht="15.75">
      <c r="A4" s="3"/>
      <c r="B4" s="1"/>
      <c r="C4" s="1"/>
      <c r="D4" s="129" t="s">
        <v>143</v>
      </c>
      <c r="E4" s="129"/>
      <c r="F4" s="129"/>
      <c r="G4" s="129"/>
      <c r="H4" s="129"/>
      <c r="I4" s="129"/>
      <c r="J4" s="129"/>
    </row>
    <row r="5" spans="1:10" ht="18.75">
      <c r="A5" s="130" t="s">
        <v>96</v>
      </c>
      <c r="B5" s="130"/>
      <c r="C5" s="130"/>
      <c r="D5" s="130"/>
      <c r="E5" s="130"/>
      <c r="F5" s="130"/>
      <c r="G5" s="130"/>
      <c r="H5" s="8"/>
      <c r="I5" s="8"/>
      <c r="J5" s="8"/>
    </row>
    <row r="6" spans="1:10" ht="18.75">
      <c r="A6" s="130" t="s">
        <v>144</v>
      </c>
      <c r="B6" s="130"/>
      <c r="C6" s="130"/>
      <c r="D6" s="130"/>
      <c r="E6" s="130"/>
      <c r="F6" s="130"/>
      <c r="G6" s="130"/>
      <c r="H6" s="8"/>
      <c r="I6" s="8"/>
      <c r="J6" s="8"/>
    </row>
    <row r="7" spans="1:10" ht="15">
      <c r="A7" s="3"/>
      <c r="B7" s="1"/>
      <c r="C7" s="1"/>
      <c r="D7" s="1"/>
      <c r="E7" s="1"/>
      <c r="F7" s="2"/>
      <c r="G7" s="6"/>
      <c r="H7" s="7"/>
      <c r="I7" s="7"/>
      <c r="J7" s="7"/>
    </row>
    <row r="8" spans="1:10" ht="15.75">
      <c r="A8" s="121" t="s">
        <v>3</v>
      </c>
      <c r="B8" s="123" t="s">
        <v>104</v>
      </c>
      <c r="C8" s="123" t="s">
        <v>4</v>
      </c>
      <c r="D8" s="123" t="s">
        <v>0</v>
      </c>
      <c r="E8" s="123" t="s">
        <v>1</v>
      </c>
      <c r="F8" s="123" t="s">
        <v>2</v>
      </c>
      <c r="G8" s="125">
        <v>2018</v>
      </c>
      <c r="H8" s="46"/>
      <c r="I8" s="127">
        <v>2019</v>
      </c>
      <c r="J8" s="127">
        <v>2020</v>
      </c>
    </row>
    <row r="9" spans="1:10" ht="15">
      <c r="A9" s="122"/>
      <c r="B9" s="124"/>
      <c r="C9" s="124"/>
      <c r="D9" s="124"/>
      <c r="E9" s="124"/>
      <c r="F9" s="124"/>
      <c r="G9" s="126"/>
      <c r="H9" s="47"/>
      <c r="I9" s="128"/>
      <c r="J9" s="128"/>
    </row>
    <row r="10" spans="1:10" ht="15">
      <c r="A10" s="117" t="s">
        <v>19</v>
      </c>
      <c r="B10" s="14"/>
      <c r="C10" s="15"/>
      <c r="D10" s="15"/>
      <c r="E10" s="15"/>
      <c r="F10" s="16"/>
      <c r="G10" s="17"/>
      <c r="H10" s="5"/>
      <c r="I10" s="119">
        <f>I100</f>
        <v>5285.4</v>
      </c>
      <c r="J10" s="119">
        <f>J100</f>
        <v>5361.9</v>
      </c>
    </row>
    <row r="11" spans="1:10" ht="15">
      <c r="A11" s="118"/>
      <c r="B11" s="18" t="s">
        <v>20</v>
      </c>
      <c r="C11" s="19"/>
      <c r="D11" s="19"/>
      <c r="E11" s="19"/>
      <c r="F11" s="20"/>
      <c r="G11" s="48">
        <f>G12+G47</f>
        <v>6193.7</v>
      </c>
      <c r="H11" s="7"/>
      <c r="I11" s="120"/>
      <c r="J11" s="120"/>
    </row>
    <row r="12" spans="1:10" ht="24.75" customHeight="1">
      <c r="A12" s="50" t="s">
        <v>57</v>
      </c>
      <c r="B12" s="51" t="s">
        <v>20</v>
      </c>
      <c r="C12" s="52"/>
      <c r="D12" s="52"/>
      <c r="E12" s="56"/>
      <c r="F12" s="20"/>
      <c r="G12" s="48">
        <f>G13+G17+G22+G26+G39+G43</f>
        <v>2909.6</v>
      </c>
      <c r="H12" s="49"/>
      <c r="I12" s="72">
        <f>I13+I17+I22+I26+I39+I43</f>
        <v>2325.2000000000003</v>
      </c>
      <c r="J12" s="72">
        <f>J13+J17+J22+J26+J39+J43</f>
        <v>2404.7000000000003</v>
      </c>
    </row>
    <row r="13" spans="1:10" ht="76.5" customHeight="1">
      <c r="A13" s="79" t="s">
        <v>146</v>
      </c>
      <c r="B13" s="28" t="s">
        <v>20</v>
      </c>
      <c r="C13" s="29" t="s">
        <v>22</v>
      </c>
      <c r="D13" s="29" t="s">
        <v>44</v>
      </c>
      <c r="E13" s="94" t="s">
        <v>115</v>
      </c>
      <c r="F13" s="77"/>
      <c r="G13" s="64">
        <v>15</v>
      </c>
      <c r="H13" s="75"/>
      <c r="I13" s="76">
        <v>15</v>
      </c>
      <c r="J13" s="76">
        <v>15</v>
      </c>
    </row>
    <row r="14" spans="1:10" ht="49.5" customHeight="1">
      <c r="A14" s="79" t="s">
        <v>113</v>
      </c>
      <c r="B14" s="28" t="s">
        <v>20</v>
      </c>
      <c r="C14" s="29" t="s">
        <v>22</v>
      </c>
      <c r="D14" s="29" t="s">
        <v>44</v>
      </c>
      <c r="E14" s="94" t="s">
        <v>116</v>
      </c>
      <c r="F14" s="77"/>
      <c r="G14" s="64">
        <v>15</v>
      </c>
      <c r="H14" s="75"/>
      <c r="I14" s="76">
        <v>15</v>
      </c>
      <c r="J14" s="76">
        <v>15</v>
      </c>
    </row>
    <row r="15" spans="1:10" ht="64.5" customHeight="1">
      <c r="A15" s="79" t="s">
        <v>114</v>
      </c>
      <c r="B15" s="28" t="s">
        <v>20</v>
      </c>
      <c r="C15" s="29" t="s">
        <v>22</v>
      </c>
      <c r="D15" s="29" t="s">
        <v>44</v>
      </c>
      <c r="E15" s="94" t="s">
        <v>117</v>
      </c>
      <c r="F15" s="77"/>
      <c r="G15" s="64">
        <v>15</v>
      </c>
      <c r="H15" s="75"/>
      <c r="I15" s="76">
        <v>15</v>
      </c>
      <c r="J15" s="76">
        <v>15</v>
      </c>
    </row>
    <row r="16" spans="1:10" ht="52.5" customHeight="1">
      <c r="A16" s="79" t="s">
        <v>52</v>
      </c>
      <c r="B16" s="28" t="s">
        <v>20</v>
      </c>
      <c r="C16" s="29" t="s">
        <v>22</v>
      </c>
      <c r="D16" s="29" t="s">
        <v>44</v>
      </c>
      <c r="E16" s="94" t="s">
        <v>117</v>
      </c>
      <c r="F16" s="78">
        <v>244</v>
      </c>
      <c r="G16" s="64">
        <v>15</v>
      </c>
      <c r="H16" s="75"/>
      <c r="I16" s="76">
        <v>15</v>
      </c>
      <c r="J16" s="76">
        <v>15</v>
      </c>
    </row>
    <row r="17" spans="1:10" ht="73.5" customHeight="1">
      <c r="A17" s="30" t="s">
        <v>147</v>
      </c>
      <c r="B17" s="61" t="s">
        <v>20</v>
      </c>
      <c r="C17" s="62" t="s">
        <v>30</v>
      </c>
      <c r="D17" s="62" t="s">
        <v>34</v>
      </c>
      <c r="E17" s="31" t="s">
        <v>63</v>
      </c>
      <c r="F17" s="63"/>
      <c r="G17" s="64">
        <f>G18</f>
        <v>110</v>
      </c>
      <c r="H17" s="49"/>
      <c r="I17" s="71">
        <f>I18</f>
        <v>40</v>
      </c>
      <c r="J17" s="71">
        <f>J18</f>
        <v>40</v>
      </c>
    </row>
    <row r="18" spans="1:10" ht="65.25" customHeight="1">
      <c r="A18" s="30" t="s">
        <v>80</v>
      </c>
      <c r="B18" s="61" t="s">
        <v>20</v>
      </c>
      <c r="C18" s="62" t="s">
        <v>30</v>
      </c>
      <c r="D18" s="62" t="s">
        <v>34</v>
      </c>
      <c r="E18" s="12" t="s">
        <v>81</v>
      </c>
      <c r="F18" s="63"/>
      <c r="G18" s="64">
        <f>G19</f>
        <v>110</v>
      </c>
      <c r="H18" s="49"/>
      <c r="I18" s="71">
        <f>I19</f>
        <v>40</v>
      </c>
      <c r="J18" s="71">
        <f>J19</f>
        <v>40</v>
      </c>
    </row>
    <row r="19" spans="1:10" ht="45" customHeight="1">
      <c r="A19" s="30" t="s">
        <v>82</v>
      </c>
      <c r="B19" s="61" t="s">
        <v>20</v>
      </c>
      <c r="C19" s="62" t="s">
        <v>30</v>
      </c>
      <c r="D19" s="62" t="s">
        <v>34</v>
      </c>
      <c r="E19" s="12" t="s">
        <v>92</v>
      </c>
      <c r="F19" s="63"/>
      <c r="G19" s="64">
        <f>G21+G20</f>
        <v>110</v>
      </c>
      <c r="H19" s="49"/>
      <c r="I19" s="71">
        <f>I21+I20</f>
        <v>40</v>
      </c>
      <c r="J19" s="71">
        <f>J21+J20</f>
        <v>40</v>
      </c>
    </row>
    <row r="20" spans="1:10" ht="45.75" customHeight="1">
      <c r="A20" s="95" t="s">
        <v>52</v>
      </c>
      <c r="B20" s="96" t="s">
        <v>20</v>
      </c>
      <c r="C20" s="97" t="s">
        <v>30</v>
      </c>
      <c r="D20" s="97" t="s">
        <v>34</v>
      </c>
      <c r="E20" s="98" t="s">
        <v>92</v>
      </c>
      <c r="F20" s="99">
        <v>244</v>
      </c>
      <c r="G20" s="100">
        <v>107</v>
      </c>
      <c r="H20" s="65"/>
      <c r="I20" s="101">
        <v>37</v>
      </c>
      <c r="J20" s="101">
        <v>37</v>
      </c>
    </row>
    <row r="21" spans="1:10" ht="33" customHeight="1">
      <c r="A21" s="11" t="s">
        <v>31</v>
      </c>
      <c r="B21" s="28" t="s">
        <v>20</v>
      </c>
      <c r="C21" s="29" t="s">
        <v>30</v>
      </c>
      <c r="D21" s="29" t="s">
        <v>34</v>
      </c>
      <c r="E21" s="12" t="s">
        <v>92</v>
      </c>
      <c r="F21" s="83">
        <v>852</v>
      </c>
      <c r="G21" s="102">
        <v>3</v>
      </c>
      <c r="H21" s="106"/>
      <c r="I21" s="71">
        <v>3</v>
      </c>
      <c r="J21" s="71">
        <v>3</v>
      </c>
    </row>
    <row r="22" spans="1:10" ht="62.25" customHeight="1">
      <c r="A22" s="91" t="s">
        <v>148</v>
      </c>
      <c r="B22" s="28" t="s">
        <v>20</v>
      </c>
      <c r="C22" s="29" t="s">
        <v>35</v>
      </c>
      <c r="D22" s="29" t="s">
        <v>23</v>
      </c>
      <c r="E22" s="12" t="s">
        <v>129</v>
      </c>
      <c r="F22" s="83"/>
      <c r="G22" s="102">
        <f>G23</f>
        <v>10</v>
      </c>
      <c r="H22" s="103"/>
      <c r="I22" s="71">
        <f aca="true" t="shared" si="0" ref="I22:J24">I23</f>
        <v>10</v>
      </c>
      <c r="J22" s="71">
        <f t="shared" si="0"/>
        <v>10</v>
      </c>
    </row>
    <row r="23" spans="1:10" ht="45.75" customHeight="1">
      <c r="A23" s="92" t="s">
        <v>125</v>
      </c>
      <c r="B23" s="61" t="s">
        <v>20</v>
      </c>
      <c r="C23" s="62" t="s">
        <v>35</v>
      </c>
      <c r="D23" s="62" t="s">
        <v>23</v>
      </c>
      <c r="E23" s="12" t="s">
        <v>128</v>
      </c>
      <c r="F23" s="63"/>
      <c r="G23" s="64">
        <f>G24</f>
        <v>10</v>
      </c>
      <c r="H23" s="65"/>
      <c r="I23" s="71">
        <f t="shared" si="0"/>
        <v>10</v>
      </c>
      <c r="J23" s="71">
        <f t="shared" si="0"/>
        <v>10</v>
      </c>
    </row>
    <row r="24" spans="1:10" ht="36" customHeight="1">
      <c r="A24" s="92" t="s">
        <v>127</v>
      </c>
      <c r="B24" s="61" t="s">
        <v>20</v>
      </c>
      <c r="C24" s="62" t="s">
        <v>35</v>
      </c>
      <c r="D24" s="62" t="s">
        <v>23</v>
      </c>
      <c r="E24" s="12" t="s">
        <v>126</v>
      </c>
      <c r="F24" s="63"/>
      <c r="G24" s="64">
        <f>G25</f>
        <v>10</v>
      </c>
      <c r="H24" s="65"/>
      <c r="I24" s="71">
        <f t="shared" si="0"/>
        <v>10</v>
      </c>
      <c r="J24" s="71">
        <f t="shared" si="0"/>
        <v>10</v>
      </c>
    </row>
    <row r="25" spans="1:10" ht="45.75" customHeight="1">
      <c r="A25" s="11" t="s">
        <v>52</v>
      </c>
      <c r="B25" s="61" t="s">
        <v>20</v>
      </c>
      <c r="C25" s="62" t="s">
        <v>35</v>
      </c>
      <c r="D25" s="62" t="s">
        <v>23</v>
      </c>
      <c r="E25" s="12" t="s">
        <v>126</v>
      </c>
      <c r="F25" s="63">
        <v>244</v>
      </c>
      <c r="G25" s="64">
        <v>10</v>
      </c>
      <c r="H25" s="65"/>
      <c r="I25" s="71">
        <v>10</v>
      </c>
      <c r="J25" s="71">
        <v>10</v>
      </c>
    </row>
    <row r="26" spans="1:10" ht="75" customHeight="1">
      <c r="A26" s="11" t="s">
        <v>149</v>
      </c>
      <c r="B26" s="61" t="s">
        <v>20</v>
      </c>
      <c r="C26" s="62" t="s">
        <v>35</v>
      </c>
      <c r="D26" s="62" t="s">
        <v>30</v>
      </c>
      <c r="E26" s="12" t="s">
        <v>64</v>
      </c>
      <c r="F26" s="83"/>
      <c r="G26" s="64">
        <f>G27+G31+G35</f>
        <v>40</v>
      </c>
      <c r="H26" s="65"/>
      <c r="I26" s="71">
        <f>I27+I31+I35</f>
        <v>20</v>
      </c>
      <c r="J26" s="71">
        <f>J27+J31+J35</f>
        <v>20</v>
      </c>
    </row>
    <row r="27" spans="1:10" ht="45" customHeight="1">
      <c r="A27" s="11" t="s">
        <v>58</v>
      </c>
      <c r="B27" s="61" t="s">
        <v>20</v>
      </c>
      <c r="C27" s="62" t="s">
        <v>35</v>
      </c>
      <c r="D27" s="62" t="s">
        <v>30</v>
      </c>
      <c r="E27" s="12" t="s">
        <v>65</v>
      </c>
      <c r="F27" s="83"/>
      <c r="G27" s="64">
        <f>G28</f>
        <v>29</v>
      </c>
      <c r="H27" s="65"/>
      <c r="I27" s="71">
        <f aca="true" t="shared" si="1" ref="I27:J29">I28</f>
        <v>9</v>
      </c>
      <c r="J27" s="71">
        <f t="shared" si="1"/>
        <v>9</v>
      </c>
    </row>
    <row r="28" spans="1:10" ht="43.5" customHeight="1">
      <c r="A28" s="11" t="s">
        <v>87</v>
      </c>
      <c r="B28" s="61" t="s">
        <v>20</v>
      </c>
      <c r="C28" s="62" t="s">
        <v>35</v>
      </c>
      <c r="D28" s="62" t="s">
        <v>30</v>
      </c>
      <c r="E28" s="12" t="s">
        <v>83</v>
      </c>
      <c r="F28" s="83"/>
      <c r="G28" s="64">
        <f>G29</f>
        <v>29</v>
      </c>
      <c r="H28" s="65"/>
      <c r="I28" s="71">
        <f t="shared" si="1"/>
        <v>9</v>
      </c>
      <c r="J28" s="71">
        <f t="shared" si="1"/>
        <v>9</v>
      </c>
    </row>
    <row r="29" spans="1:10" ht="31.5" customHeight="1">
      <c r="A29" s="11" t="s">
        <v>88</v>
      </c>
      <c r="B29" s="61" t="s">
        <v>20</v>
      </c>
      <c r="C29" s="62" t="s">
        <v>35</v>
      </c>
      <c r="D29" s="62" t="s">
        <v>30</v>
      </c>
      <c r="E29" s="12" t="s">
        <v>93</v>
      </c>
      <c r="F29" s="83"/>
      <c r="G29" s="64">
        <f>G30</f>
        <v>29</v>
      </c>
      <c r="H29" s="65"/>
      <c r="I29" s="71">
        <f t="shared" si="1"/>
        <v>9</v>
      </c>
      <c r="J29" s="71">
        <f t="shared" si="1"/>
        <v>9</v>
      </c>
    </row>
    <row r="30" spans="1:10" ht="45.75" customHeight="1">
      <c r="A30" s="11" t="s">
        <v>52</v>
      </c>
      <c r="B30" s="61" t="s">
        <v>20</v>
      </c>
      <c r="C30" s="62" t="s">
        <v>35</v>
      </c>
      <c r="D30" s="62" t="s">
        <v>30</v>
      </c>
      <c r="E30" s="12" t="s">
        <v>93</v>
      </c>
      <c r="F30" s="63">
        <v>244</v>
      </c>
      <c r="G30" s="64">
        <v>29</v>
      </c>
      <c r="H30" s="65"/>
      <c r="I30" s="71">
        <v>9</v>
      </c>
      <c r="J30" s="71">
        <v>9</v>
      </c>
    </row>
    <row r="31" spans="1:10" ht="44.25" customHeight="1">
      <c r="A31" s="11" t="s">
        <v>59</v>
      </c>
      <c r="B31" s="61" t="s">
        <v>20</v>
      </c>
      <c r="C31" s="62" t="s">
        <v>35</v>
      </c>
      <c r="D31" s="62" t="s">
        <v>30</v>
      </c>
      <c r="E31" s="12" t="s">
        <v>66</v>
      </c>
      <c r="F31" s="63"/>
      <c r="G31" s="64">
        <f>G32</f>
        <v>8</v>
      </c>
      <c r="H31" s="65"/>
      <c r="I31" s="71">
        <v>8</v>
      </c>
      <c r="J31" s="71">
        <v>8</v>
      </c>
    </row>
    <row r="32" spans="1:10" ht="43.5" customHeight="1">
      <c r="A32" s="11" t="s">
        <v>84</v>
      </c>
      <c r="B32" s="61" t="s">
        <v>20</v>
      </c>
      <c r="C32" s="62" t="s">
        <v>35</v>
      </c>
      <c r="D32" s="62" t="s">
        <v>30</v>
      </c>
      <c r="E32" s="12" t="s">
        <v>86</v>
      </c>
      <c r="F32" s="63"/>
      <c r="G32" s="64">
        <f>G33</f>
        <v>8</v>
      </c>
      <c r="H32" s="65"/>
      <c r="I32" s="71">
        <v>8</v>
      </c>
      <c r="J32" s="71">
        <v>8</v>
      </c>
    </row>
    <row r="33" spans="1:10" ht="30.75" customHeight="1">
      <c r="A33" s="11" t="s">
        <v>85</v>
      </c>
      <c r="B33" s="61" t="s">
        <v>20</v>
      </c>
      <c r="C33" s="62" t="s">
        <v>35</v>
      </c>
      <c r="D33" s="62" t="s">
        <v>30</v>
      </c>
      <c r="E33" s="12" t="s">
        <v>94</v>
      </c>
      <c r="F33" s="63"/>
      <c r="G33" s="64">
        <f>G34</f>
        <v>8</v>
      </c>
      <c r="H33" s="65"/>
      <c r="I33" s="71">
        <v>8</v>
      </c>
      <c r="J33" s="71">
        <v>8</v>
      </c>
    </row>
    <row r="34" spans="1:10" ht="46.5" customHeight="1">
      <c r="A34" s="11" t="s">
        <v>52</v>
      </c>
      <c r="B34" s="61" t="s">
        <v>20</v>
      </c>
      <c r="C34" s="62" t="s">
        <v>35</v>
      </c>
      <c r="D34" s="62" t="s">
        <v>30</v>
      </c>
      <c r="E34" s="12" t="s">
        <v>94</v>
      </c>
      <c r="F34" s="63">
        <v>244</v>
      </c>
      <c r="G34" s="64">
        <v>8</v>
      </c>
      <c r="H34" s="65"/>
      <c r="I34" s="71">
        <v>8</v>
      </c>
      <c r="J34" s="71">
        <v>8</v>
      </c>
    </row>
    <row r="35" spans="1:10" ht="62.25" customHeight="1">
      <c r="A35" s="11" t="s">
        <v>60</v>
      </c>
      <c r="B35" s="61" t="s">
        <v>20</v>
      </c>
      <c r="C35" s="62" t="s">
        <v>35</v>
      </c>
      <c r="D35" s="62" t="s">
        <v>30</v>
      </c>
      <c r="E35" s="12" t="s">
        <v>67</v>
      </c>
      <c r="F35" s="63"/>
      <c r="G35" s="64">
        <f>G36</f>
        <v>3</v>
      </c>
      <c r="H35" s="65"/>
      <c r="I35" s="71">
        <f aca="true" t="shared" si="2" ref="I35:J37">I36</f>
        <v>3</v>
      </c>
      <c r="J35" s="71">
        <f t="shared" si="2"/>
        <v>3</v>
      </c>
    </row>
    <row r="36" spans="1:10" ht="61.5" customHeight="1">
      <c r="A36" s="11" t="s">
        <v>89</v>
      </c>
      <c r="B36" s="61" t="s">
        <v>20</v>
      </c>
      <c r="C36" s="62" t="s">
        <v>35</v>
      </c>
      <c r="D36" s="62" t="s">
        <v>30</v>
      </c>
      <c r="E36" s="12" t="s">
        <v>90</v>
      </c>
      <c r="F36" s="63"/>
      <c r="G36" s="64">
        <f>G37</f>
        <v>3</v>
      </c>
      <c r="H36" s="65"/>
      <c r="I36" s="71">
        <f t="shared" si="2"/>
        <v>3</v>
      </c>
      <c r="J36" s="71">
        <f t="shared" si="2"/>
        <v>3</v>
      </c>
    </row>
    <row r="37" spans="1:10" ht="30.75" customHeight="1">
      <c r="A37" s="95" t="s">
        <v>91</v>
      </c>
      <c r="B37" s="96" t="s">
        <v>20</v>
      </c>
      <c r="C37" s="97" t="s">
        <v>35</v>
      </c>
      <c r="D37" s="97" t="s">
        <v>30</v>
      </c>
      <c r="E37" s="98" t="s">
        <v>95</v>
      </c>
      <c r="F37" s="99"/>
      <c r="G37" s="100">
        <f>G38</f>
        <v>3</v>
      </c>
      <c r="H37" s="65"/>
      <c r="I37" s="101">
        <f t="shared" si="2"/>
        <v>3</v>
      </c>
      <c r="J37" s="101">
        <f t="shared" si="2"/>
        <v>3</v>
      </c>
    </row>
    <row r="38" spans="1:10" ht="48.75" customHeight="1">
      <c r="A38" s="11" t="s">
        <v>52</v>
      </c>
      <c r="B38" s="28" t="s">
        <v>20</v>
      </c>
      <c r="C38" s="29" t="s">
        <v>35</v>
      </c>
      <c r="D38" s="29" t="s">
        <v>30</v>
      </c>
      <c r="E38" s="12" t="s">
        <v>95</v>
      </c>
      <c r="F38" s="83">
        <v>244</v>
      </c>
      <c r="G38" s="102">
        <v>3</v>
      </c>
      <c r="H38" s="106"/>
      <c r="I38" s="71">
        <v>3</v>
      </c>
      <c r="J38" s="71">
        <v>3</v>
      </c>
    </row>
    <row r="39" spans="1:10" ht="92.25" customHeight="1">
      <c r="A39" s="74" t="s">
        <v>105</v>
      </c>
      <c r="B39" s="28" t="s">
        <v>20</v>
      </c>
      <c r="C39" s="29" t="s">
        <v>25</v>
      </c>
      <c r="D39" s="29" t="s">
        <v>33</v>
      </c>
      <c r="E39" s="12" t="s">
        <v>106</v>
      </c>
      <c r="F39" s="83"/>
      <c r="G39" s="102">
        <f>G40</f>
        <v>319.6</v>
      </c>
      <c r="H39" s="106"/>
      <c r="I39" s="70">
        <f aca="true" t="shared" si="3" ref="I39:J41">I40</f>
        <v>359.8</v>
      </c>
      <c r="J39" s="70">
        <f t="shared" si="3"/>
        <v>359.8</v>
      </c>
    </row>
    <row r="40" spans="1:10" ht="47.25" customHeight="1">
      <c r="A40" s="30" t="s">
        <v>107</v>
      </c>
      <c r="B40" s="61" t="s">
        <v>20</v>
      </c>
      <c r="C40" s="62" t="s">
        <v>25</v>
      </c>
      <c r="D40" s="62" t="s">
        <v>33</v>
      </c>
      <c r="E40" s="31" t="s">
        <v>108</v>
      </c>
      <c r="F40" s="63"/>
      <c r="G40" s="64">
        <f>G41</f>
        <v>319.6</v>
      </c>
      <c r="H40" s="65"/>
      <c r="I40" s="107">
        <f t="shared" si="3"/>
        <v>359.8</v>
      </c>
      <c r="J40" s="107">
        <f t="shared" si="3"/>
        <v>359.8</v>
      </c>
    </row>
    <row r="41" spans="1:10" ht="34.5" customHeight="1">
      <c r="A41" s="11" t="s">
        <v>109</v>
      </c>
      <c r="B41" s="61" t="s">
        <v>20</v>
      </c>
      <c r="C41" s="62" t="s">
        <v>25</v>
      </c>
      <c r="D41" s="62" t="s">
        <v>33</v>
      </c>
      <c r="E41" s="12" t="s">
        <v>110</v>
      </c>
      <c r="F41" s="63"/>
      <c r="G41" s="64">
        <f>G42</f>
        <v>319.6</v>
      </c>
      <c r="H41" s="65"/>
      <c r="I41" s="70">
        <f t="shared" si="3"/>
        <v>359.8</v>
      </c>
      <c r="J41" s="70">
        <f t="shared" si="3"/>
        <v>359.8</v>
      </c>
    </row>
    <row r="42" spans="1:10" ht="45" customHeight="1">
      <c r="A42" s="11" t="s">
        <v>52</v>
      </c>
      <c r="B42" s="61" t="s">
        <v>20</v>
      </c>
      <c r="C42" s="62" t="s">
        <v>25</v>
      </c>
      <c r="D42" s="62" t="s">
        <v>33</v>
      </c>
      <c r="E42" s="12" t="s">
        <v>110</v>
      </c>
      <c r="F42" s="63">
        <v>244</v>
      </c>
      <c r="G42" s="64">
        <v>319.6</v>
      </c>
      <c r="H42" s="65"/>
      <c r="I42" s="70">
        <v>359.8</v>
      </c>
      <c r="J42" s="70">
        <v>359.8</v>
      </c>
    </row>
    <row r="43" spans="1:10" ht="60.75" customHeight="1">
      <c r="A43" s="11" t="s">
        <v>134</v>
      </c>
      <c r="B43" s="61" t="s">
        <v>20</v>
      </c>
      <c r="C43" s="62" t="s">
        <v>37</v>
      </c>
      <c r="D43" s="62" t="s">
        <v>22</v>
      </c>
      <c r="E43" s="61" t="s">
        <v>135</v>
      </c>
      <c r="F43" s="63"/>
      <c r="G43" s="64">
        <f>G44</f>
        <v>2415</v>
      </c>
      <c r="H43" s="65"/>
      <c r="I43" s="71">
        <f aca="true" t="shared" si="4" ref="I43:J45">I44</f>
        <v>1880.4</v>
      </c>
      <c r="J43" s="71">
        <f t="shared" si="4"/>
        <v>1959.9</v>
      </c>
    </row>
    <row r="44" spans="1:10" ht="45" customHeight="1">
      <c r="A44" s="11" t="s">
        <v>136</v>
      </c>
      <c r="B44" s="12" t="s">
        <v>20</v>
      </c>
      <c r="C44" s="62" t="s">
        <v>37</v>
      </c>
      <c r="D44" s="62" t="s">
        <v>22</v>
      </c>
      <c r="E44" s="12" t="s">
        <v>137</v>
      </c>
      <c r="F44" s="63"/>
      <c r="G44" s="64">
        <f>G45</f>
        <v>2415</v>
      </c>
      <c r="H44" s="65"/>
      <c r="I44" s="71">
        <f t="shared" si="4"/>
        <v>1880.4</v>
      </c>
      <c r="J44" s="71">
        <f t="shared" si="4"/>
        <v>1959.9</v>
      </c>
    </row>
    <row r="45" spans="1:10" ht="30">
      <c r="A45" s="11" t="s">
        <v>138</v>
      </c>
      <c r="B45" s="31" t="s">
        <v>20</v>
      </c>
      <c r="C45" s="62" t="s">
        <v>37</v>
      </c>
      <c r="D45" s="62" t="s">
        <v>22</v>
      </c>
      <c r="E45" s="12" t="s">
        <v>139</v>
      </c>
      <c r="F45" s="63"/>
      <c r="G45" s="64">
        <f>G46</f>
        <v>2415</v>
      </c>
      <c r="H45" s="93"/>
      <c r="I45" s="71">
        <f t="shared" si="4"/>
        <v>1880.4</v>
      </c>
      <c r="J45" s="71">
        <f t="shared" si="4"/>
        <v>1959.9</v>
      </c>
    </row>
    <row r="46" spans="1:10" ht="76.5" customHeight="1">
      <c r="A46" s="11" t="s">
        <v>140</v>
      </c>
      <c r="B46" s="61" t="s">
        <v>20</v>
      </c>
      <c r="C46" s="62" t="s">
        <v>37</v>
      </c>
      <c r="D46" s="62" t="s">
        <v>22</v>
      </c>
      <c r="E46" s="12" t="s">
        <v>139</v>
      </c>
      <c r="F46" s="63">
        <v>611</v>
      </c>
      <c r="G46" s="64">
        <v>2415</v>
      </c>
      <c r="H46" s="93"/>
      <c r="I46" s="71">
        <v>1880.4</v>
      </c>
      <c r="J46" s="71">
        <v>1959.9</v>
      </c>
    </row>
    <row r="47" spans="1:10" ht="20.25" customHeight="1">
      <c r="A47" s="21" t="s">
        <v>61</v>
      </c>
      <c r="B47" s="53" t="s">
        <v>20</v>
      </c>
      <c r="C47" s="54"/>
      <c r="D47" s="54"/>
      <c r="E47" s="55"/>
      <c r="F47" s="22"/>
      <c r="G47" s="44">
        <f>G48+G67+G73+G77+G81+G90+G94+G97</f>
        <v>3284.1</v>
      </c>
      <c r="H47" s="59"/>
      <c r="I47" s="84">
        <f>I48+I67+I73+I77+I81+I90+I94+I97</f>
        <v>2960.2</v>
      </c>
      <c r="J47" s="84">
        <f>J48+J67+J73+J81+J90+J94+J97+J77</f>
        <v>2957.2</v>
      </c>
    </row>
    <row r="48" spans="1:10" ht="15">
      <c r="A48" s="21" t="s">
        <v>5</v>
      </c>
      <c r="B48" s="53" t="s">
        <v>20</v>
      </c>
      <c r="C48" s="54" t="s">
        <v>22</v>
      </c>
      <c r="D48" s="54"/>
      <c r="E48" s="55"/>
      <c r="F48" s="22"/>
      <c r="G48" s="23">
        <f>G49+G53+G60+G63</f>
        <v>2261.9</v>
      </c>
      <c r="H48" s="7"/>
      <c r="I48" s="72">
        <f>I49+I53+I60+I63</f>
        <v>2065</v>
      </c>
      <c r="J48" s="72">
        <f>J49+J53+J60+J63</f>
        <v>2062</v>
      </c>
    </row>
    <row r="49" spans="1:10" ht="47.25" customHeight="1">
      <c r="A49" s="11" t="s">
        <v>45</v>
      </c>
      <c r="B49" s="12" t="s">
        <v>20</v>
      </c>
      <c r="C49" s="12" t="s">
        <v>22</v>
      </c>
      <c r="D49" s="12" t="s">
        <v>23</v>
      </c>
      <c r="E49" s="12"/>
      <c r="F49" s="12"/>
      <c r="G49" s="13">
        <v>551</v>
      </c>
      <c r="H49" s="59"/>
      <c r="I49" s="71">
        <v>551</v>
      </c>
      <c r="J49" s="71">
        <v>551</v>
      </c>
    </row>
    <row r="50" spans="1:10" ht="27.75" customHeight="1">
      <c r="A50" s="11" t="s">
        <v>12</v>
      </c>
      <c r="B50" s="12" t="s">
        <v>20</v>
      </c>
      <c r="C50" s="12" t="s">
        <v>22</v>
      </c>
      <c r="D50" s="12" t="s">
        <v>23</v>
      </c>
      <c r="E50" s="12" t="s">
        <v>68</v>
      </c>
      <c r="F50" s="12"/>
      <c r="G50" s="13">
        <v>551</v>
      </c>
      <c r="H50" s="59"/>
      <c r="I50" s="71">
        <v>551</v>
      </c>
      <c r="J50" s="71">
        <v>551</v>
      </c>
    </row>
    <row r="51" spans="1:10" ht="33" customHeight="1">
      <c r="A51" s="68" t="s">
        <v>97</v>
      </c>
      <c r="B51" s="12" t="s">
        <v>20</v>
      </c>
      <c r="C51" s="12" t="s">
        <v>22</v>
      </c>
      <c r="D51" s="12" t="s">
        <v>23</v>
      </c>
      <c r="E51" s="12" t="s">
        <v>68</v>
      </c>
      <c r="F51" s="12" t="s">
        <v>24</v>
      </c>
      <c r="G51" s="13">
        <v>423.2</v>
      </c>
      <c r="H51" s="59"/>
      <c r="I51" s="70">
        <v>423.2</v>
      </c>
      <c r="J51" s="71">
        <v>423.2</v>
      </c>
    </row>
    <row r="52" spans="1:10" ht="69" customHeight="1">
      <c r="A52" s="68" t="s">
        <v>98</v>
      </c>
      <c r="B52" s="12" t="s">
        <v>20</v>
      </c>
      <c r="C52" s="12" t="s">
        <v>22</v>
      </c>
      <c r="D52" s="12" t="s">
        <v>23</v>
      </c>
      <c r="E52" s="12" t="s">
        <v>68</v>
      </c>
      <c r="F52" s="12" t="s">
        <v>101</v>
      </c>
      <c r="G52" s="13">
        <v>127.8</v>
      </c>
      <c r="H52" s="59"/>
      <c r="I52" s="70">
        <v>127.8</v>
      </c>
      <c r="J52" s="71">
        <v>127.8</v>
      </c>
    </row>
    <row r="53" spans="1:10" ht="74.25" customHeight="1">
      <c r="A53" s="11" t="s">
        <v>13</v>
      </c>
      <c r="B53" s="12" t="s">
        <v>20</v>
      </c>
      <c r="C53" s="12" t="s">
        <v>22</v>
      </c>
      <c r="D53" s="12" t="s">
        <v>25</v>
      </c>
      <c r="E53" s="12"/>
      <c r="F53" s="12"/>
      <c r="G53" s="13">
        <f>G55+G56+G57+G58+G59</f>
        <v>1522</v>
      </c>
      <c r="H53" s="59"/>
      <c r="I53" s="71">
        <f>I54</f>
        <v>1339</v>
      </c>
      <c r="J53" s="71">
        <f>J54</f>
        <v>1339</v>
      </c>
    </row>
    <row r="54" spans="1:10" ht="16.5" customHeight="1">
      <c r="A54" s="95" t="s">
        <v>7</v>
      </c>
      <c r="B54" s="98" t="s">
        <v>20</v>
      </c>
      <c r="C54" s="98" t="s">
        <v>22</v>
      </c>
      <c r="D54" s="98" t="s">
        <v>25</v>
      </c>
      <c r="E54" s="98" t="s">
        <v>69</v>
      </c>
      <c r="F54" s="98"/>
      <c r="G54" s="104">
        <f>G53</f>
        <v>1522</v>
      </c>
      <c r="H54" s="59"/>
      <c r="I54" s="101">
        <f>I55+I56+I57+I58+I59</f>
        <v>1339</v>
      </c>
      <c r="J54" s="101">
        <f>J55+J56+J57+J58+J59</f>
        <v>1339</v>
      </c>
    </row>
    <row r="55" spans="1:10" ht="37.5" customHeight="1">
      <c r="A55" s="68" t="s">
        <v>97</v>
      </c>
      <c r="B55" s="12" t="s">
        <v>20</v>
      </c>
      <c r="C55" s="12" t="s">
        <v>22</v>
      </c>
      <c r="D55" s="12" t="s">
        <v>25</v>
      </c>
      <c r="E55" s="12" t="s">
        <v>69</v>
      </c>
      <c r="F55" s="12" t="s">
        <v>24</v>
      </c>
      <c r="G55" s="13">
        <v>755</v>
      </c>
      <c r="H55" s="108"/>
      <c r="I55" s="71">
        <v>755</v>
      </c>
      <c r="J55" s="71">
        <v>755</v>
      </c>
    </row>
    <row r="56" spans="1:10" ht="68.25" customHeight="1">
      <c r="A56" s="68" t="s">
        <v>98</v>
      </c>
      <c r="B56" s="12" t="s">
        <v>20</v>
      </c>
      <c r="C56" s="12" t="s">
        <v>22</v>
      </c>
      <c r="D56" s="12" t="s">
        <v>25</v>
      </c>
      <c r="E56" s="12" t="s">
        <v>69</v>
      </c>
      <c r="F56" s="12" t="s">
        <v>101</v>
      </c>
      <c r="G56" s="13">
        <v>228</v>
      </c>
      <c r="H56" s="108"/>
      <c r="I56" s="71">
        <v>228</v>
      </c>
      <c r="J56" s="71">
        <v>228</v>
      </c>
    </row>
    <row r="57" spans="1:10" ht="51" customHeight="1">
      <c r="A57" s="30" t="s">
        <v>52</v>
      </c>
      <c r="B57" s="31" t="s">
        <v>20</v>
      </c>
      <c r="C57" s="31" t="s">
        <v>22</v>
      </c>
      <c r="D57" s="31" t="s">
        <v>25</v>
      </c>
      <c r="E57" s="31" t="s">
        <v>69</v>
      </c>
      <c r="F57" s="31" t="s">
        <v>26</v>
      </c>
      <c r="G57" s="35">
        <v>534</v>
      </c>
      <c r="H57" s="59"/>
      <c r="I57" s="109">
        <v>351</v>
      </c>
      <c r="J57" s="109">
        <v>351</v>
      </c>
    </row>
    <row r="58" spans="1:10" ht="27" customHeight="1">
      <c r="A58" s="11" t="s">
        <v>38</v>
      </c>
      <c r="B58" s="12" t="s">
        <v>20</v>
      </c>
      <c r="C58" s="12" t="s">
        <v>22</v>
      </c>
      <c r="D58" s="12" t="s">
        <v>25</v>
      </c>
      <c r="E58" s="12" t="s">
        <v>69</v>
      </c>
      <c r="F58" s="12" t="s">
        <v>39</v>
      </c>
      <c r="G58" s="13">
        <v>1.2</v>
      </c>
      <c r="H58" s="59"/>
      <c r="I58" s="71">
        <v>1.2</v>
      </c>
      <c r="J58" s="71">
        <v>1.2</v>
      </c>
    </row>
    <row r="59" spans="1:10" ht="28.5" customHeight="1">
      <c r="A59" s="11" t="s">
        <v>31</v>
      </c>
      <c r="B59" s="12" t="s">
        <v>20</v>
      </c>
      <c r="C59" s="12" t="s">
        <v>22</v>
      </c>
      <c r="D59" s="12" t="s">
        <v>25</v>
      </c>
      <c r="E59" s="12" t="s">
        <v>69</v>
      </c>
      <c r="F59" s="12" t="s">
        <v>32</v>
      </c>
      <c r="G59" s="13">
        <v>3.8</v>
      </c>
      <c r="H59" s="59"/>
      <c r="I59" s="71">
        <v>3.8</v>
      </c>
      <c r="J59" s="71">
        <v>3.8</v>
      </c>
    </row>
    <row r="60" spans="1:10" ht="21" customHeight="1">
      <c r="A60" s="11" t="s">
        <v>6</v>
      </c>
      <c r="B60" s="24" t="s">
        <v>20</v>
      </c>
      <c r="C60" s="12" t="s">
        <v>22</v>
      </c>
      <c r="D60" s="12" t="s">
        <v>27</v>
      </c>
      <c r="E60" s="12"/>
      <c r="F60" s="12"/>
      <c r="G60" s="85">
        <v>5</v>
      </c>
      <c r="H60" s="86"/>
      <c r="I60" s="87">
        <v>5</v>
      </c>
      <c r="J60" s="87">
        <v>5</v>
      </c>
    </row>
    <row r="61" spans="1:10" ht="30">
      <c r="A61" s="11" t="s">
        <v>8</v>
      </c>
      <c r="B61" s="24" t="s">
        <v>20</v>
      </c>
      <c r="C61" s="12" t="s">
        <v>22</v>
      </c>
      <c r="D61" s="12" t="s">
        <v>27</v>
      </c>
      <c r="E61" s="12" t="s">
        <v>70</v>
      </c>
      <c r="F61" s="25"/>
      <c r="G61" s="13">
        <v>5</v>
      </c>
      <c r="H61" s="4"/>
      <c r="I61" s="73">
        <v>5</v>
      </c>
      <c r="J61" s="73">
        <v>5</v>
      </c>
    </row>
    <row r="62" spans="1:10" ht="27.75" customHeight="1">
      <c r="A62" s="27" t="s">
        <v>28</v>
      </c>
      <c r="B62" s="28" t="s">
        <v>20</v>
      </c>
      <c r="C62" s="12" t="s">
        <v>22</v>
      </c>
      <c r="D62" s="29" t="s">
        <v>27</v>
      </c>
      <c r="E62" s="12" t="s">
        <v>70</v>
      </c>
      <c r="F62" s="29" t="s">
        <v>29</v>
      </c>
      <c r="G62" s="88">
        <v>5</v>
      </c>
      <c r="H62" s="89"/>
      <c r="I62" s="90">
        <v>5</v>
      </c>
      <c r="J62" s="90">
        <v>5</v>
      </c>
    </row>
    <row r="63" spans="1:10" ht="15">
      <c r="A63" s="11" t="s">
        <v>62</v>
      </c>
      <c r="B63" s="31" t="s">
        <v>20</v>
      </c>
      <c r="C63" s="31" t="s">
        <v>22</v>
      </c>
      <c r="D63" s="31" t="s">
        <v>44</v>
      </c>
      <c r="E63" s="31"/>
      <c r="F63" s="31"/>
      <c r="G63" s="116">
        <f>G64</f>
        <v>183.9</v>
      </c>
      <c r="H63" s="7"/>
      <c r="I63" s="71">
        <f>I64</f>
        <v>170</v>
      </c>
      <c r="J63" s="71">
        <f>J64</f>
        <v>167</v>
      </c>
    </row>
    <row r="64" spans="1:10" ht="43.5" customHeight="1">
      <c r="A64" s="11" t="s">
        <v>11</v>
      </c>
      <c r="B64" s="31" t="s">
        <v>20</v>
      </c>
      <c r="C64" s="31" t="s">
        <v>22</v>
      </c>
      <c r="D64" s="31" t="s">
        <v>44</v>
      </c>
      <c r="E64" s="31" t="s">
        <v>71</v>
      </c>
      <c r="F64" s="31"/>
      <c r="G64" s="116">
        <f>G65+G66</f>
        <v>183.9</v>
      </c>
      <c r="H64" s="7"/>
      <c r="I64" s="71">
        <f>I66+I65</f>
        <v>170</v>
      </c>
      <c r="J64" s="71">
        <f>J65+J66</f>
        <v>167</v>
      </c>
    </row>
    <row r="65" spans="1:10" ht="47.25" customHeight="1">
      <c r="A65" s="11" t="s">
        <v>52</v>
      </c>
      <c r="B65" s="31" t="s">
        <v>20</v>
      </c>
      <c r="C65" s="31" t="s">
        <v>22</v>
      </c>
      <c r="D65" s="31" t="s">
        <v>44</v>
      </c>
      <c r="E65" s="31" t="s">
        <v>71</v>
      </c>
      <c r="F65" s="31" t="s">
        <v>26</v>
      </c>
      <c r="G65" s="35">
        <v>60</v>
      </c>
      <c r="H65" s="7"/>
      <c r="I65" s="71">
        <v>36.4</v>
      </c>
      <c r="J65" s="71">
        <v>33.4</v>
      </c>
    </row>
    <row r="66" spans="1:10" ht="31.5" customHeight="1">
      <c r="A66" s="11" t="s">
        <v>38</v>
      </c>
      <c r="B66" s="31" t="s">
        <v>20</v>
      </c>
      <c r="C66" s="31" t="s">
        <v>22</v>
      </c>
      <c r="D66" s="31" t="s">
        <v>44</v>
      </c>
      <c r="E66" s="31" t="s">
        <v>71</v>
      </c>
      <c r="F66" s="31" t="s">
        <v>39</v>
      </c>
      <c r="G66" s="43" t="s">
        <v>145</v>
      </c>
      <c r="H66" s="7"/>
      <c r="I66" s="71">
        <v>133.6</v>
      </c>
      <c r="J66" s="71">
        <v>133.6</v>
      </c>
    </row>
    <row r="67" spans="1:10" ht="21.75" customHeight="1">
      <c r="A67" s="42" t="s">
        <v>41</v>
      </c>
      <c r="B67" s="31" t="s">
        <v>20</v>
      </c>
      <c r="C67" s="31" t="s">
        <v>23</v>
      </c>
      <c r="D67" s="31"/>
      <c r="E67" s="31"/>
      <c r="F67" s="31"/>
      <c r="G67" s="45" t="s">
        <v>122</v>
      </c>
      <c r="H67" s="7"/>
      <c r="I67" s="72">
        <v>77</v>
      </c>
      <c r="J67" s="72">
        <v>77</v>
      </c>
    </row>
    <row r="68" spans="1:10" ht="35.25" customHeight="1">
      <c r="A68" s="11" t="s">
        <v>42</v>
      </c>
      <c r="B68" s="31" t="s">
        <v>20</v>
      </c>
      <c r="C68" s="31" t="s">
        <v>23</v>
      </c>
      <c r="D68" s="31" t="s">
        <v>30</v>
      </c>
      <c r="E68" s="31"/>
      <c r="F68" s="31"/>
      <c r="G68" s="43" t="s">
        <v>122</v>
      </c>
      <c r="H68" s="7"/>
      <c r="I68" s="71">
        <v>77</v>
      </c>
      <c r="J68" s="71">
        <v>77</v>
      </c>
    </row>
    <row r="69" spans="1:10" ht="127.5" customHeight="1">
      <c r="A69" s="11" t="s">
        <v>56</v>
      </c>
      <c r="B69" s="31" t="s">
        <v>20</v>
      </c>
      <c r="C69" s="31" t="s">
        <v>23</v>
      </c>
      <c r="D69" s="31" t="s">
        <v>30</v>
      </c>
      <c r="E69" s="31" t="s">
        <v>72</v>
      </c>
      <c r="F69" s="31"/>
      <c r="G69" s="43" t="s">
        <v>122</v>
      </c>
      <c r="H69" s="7"/>
      <c r="I69" s="71">
        <v>77</v>
      </c>
      <c r="J69" s="71">
        <v>77</v>
      </c>
    </row>
    <row r="70" spans="1:10" ht="38.25" customHeight="1">
      <c r="A70" s="131" t="s">
        <v>97</v>
      </c>
      <c r="B70" s="9" t="s">
        <v>20</v>
      </c>
      <c r="C70" s="9" t="s">
        <v>23</v>
      </c>
      <c r="D70" s="9" t="s">
        <v>30</v>
      </c>
      <c r="E70" s="9" t="s">
        <v>73</v>
      </c>
      <c r="F70" s="9" t="s">
        <v>24</v>
      </c>
      <c r="G70" s="114" t="s">
        <v>119</v>
      </c>
      <c r="H70" s="7"/>
      <c r="I70" s="101">
        <v>56.8</v>
      </c>
      <c r="J70" s="101">
        <v>56.8</v>
      </c>
    </row>
    <row r="71" spans="1:10" ht="75" customHeight="1">
      <c r="A71" s="68" t="s">
        <v>98</v>
      </c>
      <c r="B71" s="12" t="s">
        <v>20</v>
      </c>
      <c r="C71" s="12" t="s">
        <v>23</v>
      </c>
      <c r="D71" s="12" t="s">
        <v>30</v>
      </c>
      <c r="E71" s="12" t="s">
        <v>73</v>
      </c>
      <c r="F71" s="12" t="s">
        <v>101</v>
      </c>
      <c r="G71" s="105" t="s">
        <v>120</v>
      </c>
      <c r="H71" s="70"/>
      <c r="I71" s="71">
        <v>17.1</v>
      </c>
      <c r="J71" s="71">
        <v>17.1</v>
      </c>
    </row>
    <row r="72" spans="1:10" ht="45" customHeight="1">
      <c r="A72" s="80" t="s">
        <v>52</v>
      </c>
      <c r="B72" s="9" t="s">
        <v>20</v>
      </c>
      <c r="C72" s="9" t="s">
        <v>23</v>
      </c>
      <c r="D72" s="9" t="s">
        <v>30</v>
      </c>
      <c r="E72" s="9" t="s">
        <v>73</v>
      </c>
      <c r="F72" s="9" t="s">
        <v>26</v>
      </c>
      <c r="G72" s="114" t="s">
        <v>121</v>
      </c>
      <c r="H72" s="7"/>
      <c r="I72" s="132">
        <v>3.1</v>
      </c>
      <c r="J72" s="132">
        <v>3.1</v>
      </c>
    </row>
    <row r="73" spans="1:10" ht="28.5" customHeight="1">
      <c r="A73" s="42" t="s">
        <v>14</v>
      </c>
      <c r="B73" s="25" t="s">
        <v>20</v>
      </c>
      <c r="C73" s="25" t="s">
        <v>30</v>
      </c>
      <c r="D73" s="25"/>
      <c r="E73" s="12"/>
      <c r="F73" s="12"/>
      <c r="G73" s="115" t="s">
        <v>49</v>
      </c>
      <c r="H73" s="113"/>
      <c r="I73" s="72">
        <v>10</v>
      </c>
      <c r="J73" s="72">
        <v>10</v>
      </c>
    </row>
    <row r="74" spans="1:10" ht="65.25" customHeight="1">
      <c r="A74" s="11" t="s">
        <v>43</v>
      </c>
      <c r="B74" s="12" t="s">
        <v>20</v>
      </c>
      <c r="C74" s="12" t="s">
        <v>30</v>
      </c>
      <c r="D74" s="12" t="s">
        <v>33</v>
      </c>
      <c r="E74" s="12"/>
      <c r="F74" s="12"/>
      <c r="G74" s="105" t="s">
        <v>49</v>
      </c>
      <c r="H74" s="111"/>
      <c r="I74" s="71">
        <v>10</v>
      </c>
      <c r="J74" s="71">
        <v>10</v>
      </c>
    </row>
    <row r="75" spans="1:10" ht="63" customHeight="1">
      <c r="A75" s="110" t="s">
        <v>15</v>
      </c>
      <c r="B75" s="31" t="s">
        <v>20</v>
      </c>
      <c r="C75" s="31" t="s">
        <v>30</v>
      </c>
      <c r="D75" s="31" t="s">
        <v>33</v>
      </c>
      <c r="E75" s="31" t="s">
        <v>74</v>
      </c>
      <c r="F75" s="31"/>
      <c r="G75" s="35">
        <v>10</v>
      </c>
      <c r="H75" s="7"/>
      <c r="I75" s="109">
        <v>10</v>
      </c>
      <c r="J75" s="109">
        <v>10</v>
      </c>
    </row>
    <row r="76" spans="1:10" ht="44.25" customHeight="1">
      <c r="A76" s="11" t="s">
        <v>52</v>
      </c>
      <c r="B76" s="12" t="s">
        <v>20</v>
      </c>
      <c r="C76" s="12" t="s">
        <v>30</v>
      </c>
      <c r="D76" s="12" t="s">
        <v>33</v>
      </c>
      <c r="E76" s="12" t="s">
        <v>75</v>
      </c>
      <c r="F76" s="12" t="s">
        <v>26</v>
      </c>
      <c r="G76" s="13">
        <v>10</v>
      </c>
      <c r="H76" s="7"/>
      <c r="I76" s="71">
        <v>10</v>
      </c>
      <c r="J76" s="71">
        <v>10</v>
      </c>
    </row>
    <row r="77" spans="1:10" ht="23.25" customHeight="1">
      <c r="A77" s="41" t="s">
        <v>130</v>
      </c>
      <c r="B77" s="25" t="s">
        <v>20</v>
      </c>
      <c r="C77" s="25" t="s">
        <v>25</v>
      </c>
      <c r="D77" s="25"/>
      <c r="E77" s="25"/>
      <c r="F77" s="25"/>
      <c r="G77" s="26">
        <f>G78</f>
        <v>10</v>
      </c>
      <c r="H77" s="7"/>
      <c r="I77" s="72">
        <f aca="true" t="shared" si="5" ref="I77:J79">I78</f>
        <v>10</v>
      </c>
      <c r="J77" s="72">
        <f t="shared" si="5"/>
        <v>10</v>
      </c>
    </row>
    <row r="78" spans="1:10" ht="19.5" customHeight="1">
      <c r="A78" s="30" t="s">
        <v>131</v>
      </c>
      <c r="B78" s="12" t="s">
        <v>20</v>
      </c>
      <c r="C78" s="12" t="s">
        <v>25</v>
      </c>
      <c r="D78" s="12" t="s">
        <v>35</v>
      </c>
      <c r="E78" s="12"/>
      <c r="F78" s="12"/>
      <c r="G78" s="13">
        <f>G79</f>
        <v>10</v>
      </c>
      <c r="H78" s="7"/>
      <c r="I78" s="71">
        <f t="shared" si="5"/>
        <v>10</v>
      </c>
      <c r="J78" s="71">
        <f t="shared" si="5"/>
        <v>10</v>
      </c>
    </row>
    <row r="79" spans="1:10" ht="47.25" customHeight="1">
      <c r="A79" s="30" t="s">
        <v>132</v>
      </c>
      <c r="B79" s="12" t="s">
        <v>20</v>
      </c>
      <c r="C79" s="12" t="s">
        <v>25</v>
      </c>
      <c r="D79" s="12" t="s">
        <v>35</v>
      </c>
      <c r="E79" s="12" t="s">
        <v>133</v>
      </c>
      <c r="F79" s="12"/>
      <c r="G79" s="13">
        <f>G80</f>
        <v>10</v>
      </c>
      <c r="H79" s="7"/>
      <c r="I79" s="71">
        <f t="shared" si="5"/>
        <v>10</v>
      </c>
      <c r="J79" s="71">
        <f t="shared" si="5"/>
        <v>10</v>
      </c>
    </row>
    <row r="80" spans="1:10" ht="47.25" customHeight="1">
      <c r="A80" s="11" t="s">
        <v>52</v>
      </c>
      <c r="B80" s="12" t="s">
        <v>20</v>
      </c>
      <c r="C80" s="12" t="s">
        <v>25</v>
      </c>
      <c r="D80" s="12" t="s">
        <v>35</v>
      </c>
      <c r="E80" s="12" t="s">
        <v>133</v>
      </c>
      <c r="F80" s="12" t="s">
        <v>26</v>
      </c>
      <c r="G80" s="13">
        <v>10</v>
      </c>
      <c r="H80" s="7"/>
      <c r="I80" s="71">
        <v>10</v>
      </c>
      <c r="J80" s="71">
        <v>10</v>
      </c>
    </row>
    <row r="81" spans="1:10" ht="18.75" customHeight="1">
      <c r="A81" s="41" t="s">
        <v>16</v>
      </c>
      <c r="B81" s="25" t="s">
        <v>20</v>
      </c>
      <c r="C81" s="25" t="s">
        <v>35</v>
      </c>
      <c r="D81" s="25" t="s">
        <v>50</v>
      </c>
      <c r="E81" s="25"/>
      <c r="F81" s="25"/>
      <c r="G81" s="26">
        <f>G82+G85</f>
        <v>544</v>
      </c>
      <c r="H81" s="7"/>
      <c r="I81" s="72">
        <f>I82+I85</f>
        <v>414</v>
      </c>
      <c r="J81" s="72">
        <f>J82+J85</f>
        <v>414</v>
      </c>
    </row>
    <row r="82" spans="1:10" ht="15">
      <c r="A82" s="30" t="s">
        <v>21</v>
      </c>
      <c r="B82" s="12" t="s">
        <v>20</v>
      </c>
      <c r="C82" s="12" t="s">
        <v>35</v>
      </c>
      <c r="D82" s="12" t="s">
        <v>23</v>
      </c>
      <c r="E82" s="12"/>
      <c r="F82" s="12"/>
      <c r="G82" s="13">
        <f>G83</f>
        <v>140</v>
      </c>
      <c r="H82" s="60"/>
      <c r="I82" s="71">
        <f>I83</f>
        <v>20</v>
      </c>
      <c r="J82" s="71">
        <f>J83</f>
        <v>20</v>
      </c>
    </row>
    <row r="83" spans="1:10" ht="15">
      <c r="A83" s="11" t="s">
        <v>55</v>
      </c>
      <c r="B83" s="12" t="s">
        <v>20</v>
      </c>
      <c r="C83" s="12" t="s">
        <v>35</v>
      </c>
      <c r="D83" s="12" t="s">
        <v>23</v>
      </c>
      <c r="E83" s="12" t="s">
        <v>76</v>
      </c>
      <c r="F83" s="12"/>
      <c r="G83" s="13">
        <f>G84</f>
        <v>140</v>
      </c>
      <c r="H83" s="7"/>
      <c r="I83" s="71">
        <f>I84</f>
        <v>20</v>
      </c>
      <c r="J83" s="71">
        <f>J84</f>
        <v>20</v>
      </c>
    </row>
    <row r="84" spans="1:10" ht="28.5" customHeight="1">
      <c r="A84" s="11" t="s">
        <v>52</v>
      </c>
      <c r="B84" s="12" t="s">
        <v>20</v>
      </c>
      <c r="C84" s="12" t="s">
        <v>35</v>
      </c>
      <c r="D84" s="12" t="s">
        <v>23</v>
      </c>
      <c r="E84" s="12" t="s">
        <v>76</v>
      </c>
      <c r="F84" s="12" t="s">
        <v>26</v>
      </c>
      <c r="G84" s="13">
        <v>140</v>
      </c>
      <c r="H84" s="7"/>
      <c r="I84" s="71">
        <v>20</v>
      </c>
      <c r="J84" s="71">
        <v>20</v>
      </c>
    </row>
    <row r="85" spans="1:10" ht="30">
      <c r="A85" s="11" t="s">
        <v>9</v>
      </c>
      <c r="B85" s="12" t="s">
        <v>20</v>
      </c>
      <c r="C85" s="12" t="s">
        <v>35</v>
      </c>
      <c r="D85" s="12" t="s">
        <v>35</v>
      </c>
      <c r="E85" s="12"/>
      <c r="F85" s="12"/>
      <c r="G85" s="13">
        <f>G87+G88+G89</f>
        <v>404</v>
      </c>
      <c r="H85" s="60"/>
      <c r="I85" s="71">
        <f>I86</f>
        <v>394</v>
      </c>
      <c r="J85" s="71">
        <f>J86</f>
        <v>394</v>
      </c>
    </row>
    <row r="86" spans="1:10" ht="38.25" customHeight="1">
      <c r="A86" s="11" t="s">
        <v>53</v>
      </c>
      <c r="B86" s="12" t="s">
        <v>20</v>
      </c>
      <c r="C86" s="12" t="s">
        <v>35</v>
      </c>
      <c r="D86" s="12" t="s">
        <v>35</v>
      </c>
      <c r="E86" s="12" t="s">
        <v>77</v>
      </c>
      <c r="F86" s="12"/>
      <c r="G86" s="13">
        <f>G87+G88+G89</f>
        <v>404</v>
      </c>
      <c r="H86" s="7"/>
      <c r="I86" s="71">
        <f>I87+I88+I89</f>
        <v>394</v>
      </c>
      <c r="J86" s="71">
        <f>J87+J88+J89</f>
        <v>394</v>
      </c>
    </row>
    <row r="87" spans="1:10" ht="24.75" customHeight="1">
      <c r="A87" s="68" t="s">
        <v>99</v>
      </c>
      <c r="B87" s="12" t="s">
        <v>20</v>
      </c>
      <c r="C87" s="12" t="s">
        <v>35</v>
      </c>
      <c r="D87" s="12" t="s">
        <v>35</v>
      </c>
      <c r="E87" s="12" t="s">
        <v>77</v>
      </c>
      <c r="F87" s="12" t="s">
        <v>102</v>
      </c>
      <c r="G87" s="13">
        <v>255</v>
      </c>
      <c r="H87" s="7"/>
      <c r="I87" s="71">
        <v>255</v>
      </c>
      <c r="J87" s="71">
        <v>255</v>
      </c>
    </row>
    <row r="88" spans="1:10" ht="68.25" customHeight="1">
      <c r="A88" s="68" t="s">
        <v>100</v>
      </c>
      <c r="B88" s="12" t="s">
        <v>20</v>
      </c>
      <c r="C88" s="12" t="s">
        <v>35</v>
      </c>
      <c r="D88" s="12" t="s">
        <v>35</v>
      </c>
      <c r="E88" s="12" t="s">
        <v>77</v>
      </c>
      <c r="F88" s="12" t="s">
        <v>103</v>
      </c>
      <c r="G88" s="13">
        <v>77</v>
      </c>
      <c r="H88" s="7"/>
      <c r="I88" s="71">
        <v>77</v>
      </c>
      <c r="J88" s="71">
        <v>77</v>
      </c>
    </row>
    <row r="89" spans="1:10" ht="47.25" customHeight="1">
      <c r="A89" s="11" t="s">
        <v>52</v>
      </c>
      <c r="B89" s="12" t="s">
        <v>20</v>
      </c>
      <c r="C89" s="12" t="s">
        <v>35</v>
      </c>
      <c r="D89" s="12" t="s">
        <v>35</v>
      </c>
      <c r="E89" s="12" t="s">
        <v>77</v>
      </c>
      <c r="F89" s="12" t="s">
        <v>26</v>
      </c>
      <c r="G89" s="13">
        <v>72</v>
      </c>
      <c r="H89" s="7"/>
      <c r="I89" s="71">
        <v>62</v>
      </c>
      <c r="J89" s="71">
        <v>62</v>
      </c>
    </row>
    <row r="90" spans="1:10" ht="21" customHeight="1">
      <c r="A90" s="21" t="s">
        <v>36</v>
      </c>
      <c r="B90" s="32" t="s">
        <v>20</v>
      </c>
      <c r="C90" s="32" t="s">
        <v>37</v>
      </c>
      <c r="D90" s="33"/>
      <c r="E90" s="33"/>
      <c r="F90" s="34"/>
      <c r="G90" s="26">
        <f>G91</f>
        <v>246.6</v>
      </c>
      <c r="H90" s="59"/>
      <c r="I90" s="84">
        <f aca="true" t="shared" si="6" ref="I90:J92">I91</f>
        <v>246.6</v>
      </c>
      <c r="J90" s="84">
        <f t="shared" si="6"/>
        <v>246.6</v>
      </c>
    </row>
    <row r="91" spans="1:10" ht="15">
      <c r="A91" s="11" t="s">
        <v>10</v>
      </c>
      <c r="B91" s="37" t="s">
        <v>20</v>
      </c>
      <c r="C91" s="37" t="s">
        <v>37</v>
      </c>
      <c r="D91" s="37" t="s">
        <v>22</v>
      </c>
      <c r="E91" s="38"/>
      <c r="F91" s="39"/>
      <c r="G91" s="13">
        <f>G92</f>
        <v>246.6</v>
      </c>
      <c r="H91" s="7"/>
      <c r="I91" s="71">
        <f t="shared" si="6"/>
        <v>246.6</v>
      </c>
      <c r="J91" s="71">
        <f t="shared" si="6"/>
        <v>246.6</v>
      </c>
    </row>
    <row r="92" spans="1:10" ht="15">
      <c r="A92" s="11" t="s">
        <v>123</v>
      </c>
      <c r="B92" s="12" t="s">
        <v>20</v>
      </c>
      <c r="C92" s="12" t="s">
        <v>37</v>
      </c>
      <c r="D92" s="12" t="s">
        <v>22</v>
      </c>
      <c r="E92" s="12" t="s">
        <v>124</v>
      </c>
      <c r="F92" s="31"/>
      <c r="G92" s="35">
        <f>G93</f>
        <v>246.6</v>
      </c>
      <c r="H92" s="58"/>
      <c r="I92" s="81">
        <f t="shared" si="6"/>
        <v>246.6</v>
      </c>
      <c r="J92" s="81">
        <f t="shared" si="6"/>
        <v>246.6</v>
      </c>
    </row>
    <row r="93" spans="1:10" ht="76.5" customHeight="1">
      <c r="A93" s="80" t="s">
        <v>51</v>
      </c>
      <c r="B93" s="9" t="s">
        <v>20</v>
      </c>
      <c r="C93" s="9" t="s">
        <v>37</v>
      </c>
      <c r="D93" s="9" t="s">
        <v>22</v>
      </c>
      <c r="E93" s="10" t="s">
        <v>124</v>
      </c>
      <c r="F93" s="9" t="s">
        <v>40</v>
      </c>
      <c r="G93" s="82">
        <v>246.6</v>
      </c>
      <c r="H93" s="58"/>
      <c r="I93" s="81">
        <v>246.6</v>
      </c>
      <c r="J93" s="81">
        <v>246.6</v>
      </c>
    </row>
    <row r="94" spans="1:10" ht="21" customHeight="1">
      <c r="A94" s="42" t="s">
        <v>17</v>
      </c>
      <c r="B94" s="25" t="s">
        <v>20</v>
      </c>
      <c r="C94" s="25" t="s">
        <v>27</v>
      </c>
      <c r="D94" s="25"/>
      <c r="E94" s="57"/>
      <c r="F94" s="25"/>
      <c r="G94" s="26">
        <v>2</v>
      </c>
      <c r="H94" s="69"/>
      <c r="I94" s="72">
        <v>2</v>
      </c>
      <c r="J94" s="72">
        <v>2</v>
      </c>
    </row>
    <row r="95" spans="1:10" ht="36.75" customHeight="1">
      <c r="A95" s="11" t="s">
        <v>54</v>
      </c>
      <c r="B95" s="12" t="s">
        <v>20</v>
      </c>
      <c r="C95" s="12" t="s">
        <v>27</v>
      </c>
      <c r="D95" s="12" t="s">
        <v>22</v>
      </c>
      <c r="E95" s="112" t="s">
        <v>78</v>
      </c>
      <c r="F95" s="12"/>
      <c r="G95" s="13">
        <v>2</v>
      </c>
      <c r="H95" s="113"/>
      <c r="I95" s="71">
        <v>2</v>
      </c>
      <c r="J95" s="71">
        <v>2</v>
      </c>
    </row>
    <row r="96" spans="1:10" ht="28.5" customHeight="1">
      <c r="A96" s="30" t="s">
        <v>52</v>
      </c>
      <c r="B96" s="31" t="s">
        <v>20</v>
      </c>
      <c r="C96" s="31" t="s">
        <v>27</v>
      </c>
      <c r="D96" s="31" t="s">
        <v>22</v>
      </c>
      <c r="E96" s="36" t="s">
        <v>78</v>
      </c>
      <c r="F96" s="31" t="s">
        <v>26</v>
      </c>
      <c r="G96" s="35">
        <v>2</v>
      </c>
      <c r="H96" s="7"/>
      <c r="I96" s="109">
        <v>2</v>
      </c>
      <c r="J96" s="109">
        <v>2</v>
      </c>
    </row>
    <row r="97" spans="1:10" ht="59.25" customHeight="1">
      <c r="A97" s="41" t="s">
        <v>48</v>
      </c>
      <c r="B97" s="40" t="s">
        <v>20</v>
      </c>
      <c r="C97" s="40" t="s">
        <v>47</v>
      </c>
      <c r="D97" s="40" t="s">
        <v>30</v>
      </c>
      <c r="E97" s="66"/>
      <c r="F97" s="40"/>
      <c r="G97" s="67">
        <f>G98</f>
        <v>132.6</v>
      </c>
      <c r="H97" s="7"/>
      <c r="I97" s="72">
        <f>I98</f>
        <v>135.6</v>
      </c>
      <c r="J97" s="72">
        <f>J98</f>
        <v>135.6</v>
      </c>
    </row>
    <row r="98" spans="1:10" ht="27.75" customHeight="1">
      <c r="A98" s="30" t="s">
        <v>112</v>
      </c>
      <c r="B98" s="40" t="s">
        <v>20</v>
      </c>
      <c r="C98" s="40" t="s">
        <v>47</v>
      </c>
      <c r="D98" s="40" t="s">
        <v>30</v>
      </c>
      <c r="E98" s="36" t="s">
        <v>79</v>
      </c>
      <c r="F98" s="40"/>
      <c r="G98" s="35">
        <f>G99</f>
        <v>132.6</v>
      </c>
      <c r="H98" s="7"/>
      <c r="I98" s="71">
        <f>I99</f>
        <v>135.6</v>
      </c>
      <c r="J98" s="71">
        <f>J99</f>
        <v>135.6</v>
      </c>
    </row>
    <row r="99" spans="1:10" ht="30.75" customHeight="1">
      <c r="A99" s="30" t="s">
        <v>111</v>
      </c>
      <c r="B99" s="31" t="s">
        <v>20</v>
      </c>
      <c r="C99" s="31" t="s">
        <v>47</v>
      </c>
      <c r="D99" s="31" t="s">
        <v>30</v>
      </c>
      <c r="E99" s="36" t="s">
        <v>79</v>
      </c>
      <c r="F99" s="31" t="s">
        <v>46</v>
      </c>
      <c r="G99" s="35">
        <v>132.6</v>
      </c>
      <c r="H99" s="7"/>
      <c r="I99" s="71">
        <v>135.6</v>
      </c>
      <c r="J99" s="71">
        <v>135.6</v>
      </c>
    </row>
    <row r="100" spans="1:10" ht="15">
      <c r="A100" s="33" t="s">
        <v>18</v>
      </c>
      <c r="B100" s="31"/>
      <c r="C100" s="31"/>
      <c r="D100" s="31"/>
      <c r="E100" s="36"/>
      <c r="F100" s="31"/>
      <c r="G100" s="26">
        <f>G12+G47</f>
        <v>6193.7</v>
      </c>
      <c r="H100" s="58"/>
      <c r="I100" s="72">
        <f>I47+I12</f>
        <v>5285.4</v>
      </c>
      <c r="J100" s="72">
        <f>J47+J12</f>
        <v>5361.9</v>
      </c>
    </row>
  </sheetData>
  <sheetProtection/>
  <mergeCells count="18">
    <mergeCell ref="I8:I9"/>
    <mergeCell ref="D1:J1"/>
    <mergeCell ref="D2:J2"/>
    <mergeCell ref="D3:J3"/>
    <mergeCell ref="D4:J4"/>
    <mergeCell ref="A5:G5"/>
    <mergeCell ref="A6:G6"/>
    <mergeCell ref="J8:J9"/>
    <mergeCell ref="A10:A11"/>
    <mergeCell ref="I10:I11"/>
    <mergeCell ref="J10:J11"/>
    <mergeCell ref="A8:A9"/>
    <mergeCell ref="B8:B9"/>
    <mergeCell ref="C8:C9"/>
    <mergeCell ref="D8:D9"/>
    <mergeCell ref="E8:E9"/>
    <mergeCell ref="F8:F9"/>
    <mergeCell ref="G8:G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Ольга</cp:lastModifiedBy>
  <cp:lastPrinted>2017-11-10T00:53:18Z</cp:lastPrinted>
  <dcterms:created xsi:type="dcterms:W3CDTF">2004-08-04T23:04:44Z</dcterms:created>
  <dcterms:modified xsi:type="dcterms:W3CDTF">2017-11-10T01:29:49Z</dcterms:modified>
  <cp:category/>
  <cp:version/>
  <cp:contentType/>
  <cp:contentStatus/>
</cp:coreProperties>
</file>