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0" i="1"/>
  <c r="J27"/>
  <c r="J22" l="1"/>
  <c r="J9"/>
  <c r="O34"/>
  <c r="N34"/>
  <c r="J34"/>
  <c r="O27"/>
  <c r="N27"/>
  <c r="O19"/>
  <c r="N19"/>
  <c r="J16" l="1"/>
  <c r="J19" l="1"/>
  <c r="J36" s="1"/>
  <c r="O14" l="1"/>
  <c r="N14"/>
  <c r="J14"/>
  <c r="O16" l="1"/>
  <c r="N16"/>
  <c r="O22" l="1"/>
  <c r="N22"/>
  <c r="O9"/>
  <c r="N9"/>
  <c r="N36" l="1"/>
  <c r="O36"/>
  <c r="L36"/>
  <c r="K36"/>
</calcChain>
</file>

<file path=xl/sharedStrings.xml><?xml version="1.0" encoding="utf-8"?>
<sst xmlns="http://schemas.openxmlformats.org/spreadsheetml/2006/main" count="255" uniqueCount="55">
  <si>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</si>
  <si>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</si>
  <si>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</si>
  <si>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</si>
  <si>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</si>
  <si>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</si>
  <si>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</si>
  <si>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</si>
  <si>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</si>
  <si>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</si>
  <si>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</si>
  <si>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</si>
  <si>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</si>
  <si>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</si>
  <si>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</si>
  <si>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</si>
  <si>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</si>
  <si>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</si>
  <si>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</si>
  <si>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</si>
  <si>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</si>
  <si>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</si>
  <si>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</si>
  <si>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</si>
  <si>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</si>
  <si>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</si>
  <si>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</si>
  <si>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</si>
  <si>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</si>
  <si>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</si>
  <si>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</si>
  <si>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</si>
  <si>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</si>
  <si>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</si>
  <si>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</si>
  <si>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</si>
  <si>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</si>
  <si>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</si>
  <si>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</si>
  <si>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</si>
  <si>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</si>
  <si>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</si>
  <si>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</si>
  <si>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</si>
  <si>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</si>
  <si>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</si>
  <si>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</si>
  <si>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</si>
  <si>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Распределение бюджетных ассигнований  по разделам и подразделам классификации расходов  бюджета сельского поселения на 2019 год и плановый период 2020 и 2021 годов</t>
  </si>
  <si>
    <t xml:space="preserve">МЕЖБЮДЖЕТНЫЕ ТРАНСФЕРТЫ ОБЩЕГО ХАРАКТЕРА БЮДЖЕТАМ БЮДЖЕТНОЙ СИСТЕМЫ РОССИЙСКОЙ ФЕДЕРАЦИИ </t>
  </si>
  <si>
    <t>СОЦИАЛЬНАЯ ПОЛИТИКА</t>
  </si>
  <si>
    <t>Пенсионное обеспечение</t>
  </si>
  <si>
    <t>Поддержка проектов развития территорий сельских поселений амурской области, основанных на местных инициативах</t>
  </si>
  <si>
    <t>Мероприятия по сохранению памятников амурчанам, погибшим в годы Великой Отечественной войны и войны с Японией 1945 года</t>
  </si>
  <si>
    <t>Приложение № 5 к   решению Нововоскресеновского сельского Совета народных депутатов от  23 декабря 2019  № 147/1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</si>
</sst>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165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horizontal="right" vertical="center"/>
    </xf>
    <xf numFmtId="0" fontId="12" fillId="0" borderId="3" xfId="0" applyFont="1" applyBorder="1"/>
    <xf numFmtId="49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right" vertical="center" wrapText="1"/>
    </xf>
    <xf numFmtId="165" fontId="9" fillId="0" borderId="3" xfId="1" applyNumberFormat="1" applyFont="1" applyFill="1" applyBorder="1" applyAlignment="1">
      <alignment horizontal="right"/>
    </xf>
    <xf numFmtId="166" fontId="9" fillId="0" borderId="3" xfId="1" applyNumberFormat="1" applyFont="1" applyFill="1" applyBorder="1" applyAlignment="1">
      <alignment horizontal="right"/>
    </xf>
    <xf numFmtId="49" fontId="13" fillId="0" borderId="3" xfId="1" applyNumberFormat="1" applyFont="1" applyFill="1" applyBorder="1" applyAlignment="1">
      <alignment horizontal="justify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166" fontId="14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166" fontId="15" fillId="2" borderId="3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wrapText="1"/>
    </xf>
    <xf numFmtId="164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right" wrapText="1"/>
    </xf>
    <xf numFmtId="165" fontId="16" fillId="0" borderId="3" xfId="1" applyNumberFormat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topLeftCell="A2" zoomScale="110" zoomScaleNormal="110" workbookViewId="0">
      <selection activeCell="T4" sqref="T4"/>
    </sheetView>
  </sheetViews>
  <sheetFormatPr defaultColWidth="8.85546875" defaultRowHeight="15"/>
  <cols>
    <col min="1" max="1" width="46.85546875" customWidth="1"/>
    <col min="2" max="2" width="0.140625" hidden="1" customWidth="1"/>
    <col min="3" max="3" width="8.5703125" customWidth="1"/>
    <col min="4" max="4" width="7" customWidth="1"/>
    <col min="5" max="5" width="16.7109375" hidden="1" customWidth="1"/>
    <col min="6" max="8" width="12.7109375" hidden="1" customWidth="1"/>
    <col min="9" max="9" width="6.7109375" hidden="1" customWidth="1"/>
    <col min="10" max="10" width="8.57031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10.42578125" customWidth="1"/>
    <col min="15" max="15" width="9.85546875" customWidth="1"/>
  </cols>
  <sheetData>
    <row r="1" spans="1:21" ht="18.75" hidden="1" customHeight="1">
      <c r="A1" s="1"/>
      <c r="B1" s="1"/>
      <c r="C1" s="37" t="s">
        <v>54</v>
      </c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</row>
    <row r="2" spans="1:21" ht="52.5" customHeight="1">
      <c r="A2" s="1"/>
      <c r="B2" s="1"/>
      <c r="C2" s="38"/>
      <c r="D2" s="38"/>
      <c r="E2" s="38"/>
      <c r="F2" s="38"/>
      <c r="G2" s="38"/>
      <c r="H2" s="38"/>
      <c r="I2" s="38"/>
      <c r="J2" s="38"/>
      <c r="K2" s="39"/>
      <c r="L2" s="39"/>
      <c r="M2" s="39"/>
      <c r="N2" s="39"/>
      <c r="O2" s="39"/>
    </row>
    <row r="3" spans="1:21" ht="72.75" customHeight="1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9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t="s">
        <v>46</v>
      </c>
      <c r="R4" s="3"/>
    </row>
    <row r="5" spans="1:21" ht="5.25" customHeight="1">
      <c r="A5" s="4"/>
      <c r="B5" s="4"/>
      <c r="C5" s="4"/>
      <c r="D5" s="4"/>
      <c r="E5" s="4"/>
      <c r="F5" s="4"/>
      <c r="G5" s="4"/>
      <c r="H5" s="5" t="s">
        <v>0</v>
      </c>
      <c r="I5" s="6"/>
      <c r="J5" s="6"/>
      <c r="K5" s="6"/>
      <c r="L5" s="6" t="s">
        <v>1</v>
      </c>
      <c r="M5" s="6"/>
    </row>
    <row r="6" spans="1:21" ht="15.75" customHeight="1">
      <c r="A6" s="41" t="s">
        <v>2</v>
      </c>
      <c r="B6" s="43" t="s">
        <v>0</v>
      </c>
      <c r="C6" s="43" t="s">
        <v>3</v>
      </c>
      <c r="D6" s="43" t="s">
        <v>4</v>
      </c>
      <c r="E6" s="43" t="s">
        <v>0</v>
      </c>
      <c r="F6" s="43" t="s">
        <v>0</v>
      </c>
      <c r="G6" s="43" t="s">
        <v>0</v>
      </c>
      <c r="H6" s="43" t="s">
        <v>0</v>
      </c>
      <c r="I6" s="41" t="s">
        <v>2</v>
      </c>
      <c r="J6" s="41">
        <v>2019</v>
      </c>
      <c r="K6" s="41" t="s">
        <v>5</v>
      </c>
      <c r="L6" s="41" t="s">
        <v>6</v>
      </c>
      <c r="M6" s="41" t="s">
        <v>2</v>
      </c>
      <c r="N6" s="45">
        <v>2020</v>
      </c>
      <c r="O6" s="47">
        <v>2021</v>
      </c>
    </row>
    <row r="7" spans="1:21" ht="15.75" customHeight="1">
      <c r="A7" s="42"/>
      <c r="B7" s="44"/>
      <c r="C7" s="44"/>
      <c r="D7" s="44"/>
      <c r="E7" s="44"/>
      <c r="F7" s="44"/>
      <c r="G7" s="44"/>
      <c r="H7" s="44"/>
      <c r="I7" s="42"/>
      <c r="J7" s="42"/>
      <c r="K7" s="42"/>
      <c r="L7" s="42"/>
      <c r="M7" s="42"/>
      <c r="N7" s="46"/>
      <c r="O7" s="48"/>
    </row>
    <row r="8" spans="1:21" ht="15.75" hidden="1" customHeight="1">
      <c r="A8" s="14"/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  <c r="M8" s="14"/>
      <c r="N8" s="16"/>
      <c r="O8" s="16"/>
    </row>
    <row r="9" spans="1:21" ht="31.5" customHeight="1">
      <c r="A9" s="17" t="s">
        <v>7</v>
      </c>
      <c r="B9" s="18" t="s">
        <v>0</v>
      </c>
      <c r="C9" s="19" t="s">
        <v>8</v>
      </c>
      <c r="D9" s="19" t="s">
        <v>9</v>
      </c>
      <c r="E9" s="18" t="s">
        <v>0</v>
      </c>
      <c r="F9" s="18" t="s">
        <v>0</v>
      </c>
      <c r="G9" s="18" t="s">
        <v>0</v>
      </c>
      <c r="H9" s="20" t="s">
        <v>0</v>
      </c>
      <c r="I9" s="17" t="s">
        <v>7</v>
      </c>
      <c r="J9" s="21">
        <f>J10+J11+J12+J13</f>
        <v>2583.8000000000002</v>
      </c>
      <c r="K9" s="21">
        <v>1986.3</v>
      </c>
      <c r="L9" s="21">
        <v>1930.2</v>
      </c>
      <c r="M9" s="17" t="s">
        <v>7</v>
      </c>
      <c r="N9" s="22">
        <f>N10+N11+N12+N13</f>
        <v>2554</v>
      </c>
      <c r="O9" s="22">
        <f>O10+O11+O12+O13</f>
        <v>2549</v>
      </c>
    </row>
    <row r="10" spans="1:21" ht="44.25" customHeight="1">
      <c r="A10" s="23" t="s">
        <v>10</v>
      </c>
      <c r="B10" s="24" t="s">
        <v>0</v>
      </c>
      <c r="C10" s="25" t="s">
        <v>8</v>
      </c>
      <c r="D10" s="25" t="s">
        <v>11</v>
      </c>
      <c r="E10" s="24" t="s">
        <v>0</v>
      </c>
      <c r="F10" s="24" t="s">
        <v>0</v>
      </c>
      <c r="G10" s="24" t="s">
        <v>0</v>
      </c>
      <c r="H10" s="26" t="s">
        <v>0</v>
      </c>
      <c r="I10" s="23" t="s">
        <v>10</v>
      </c>
      <c r="J10" s="27">
        <v>627.20000000000005</v>
      </c>
      <c r="K10" s="27">
        <v>551</v>
      </c>
      <c r="L10" s="27">
        <v>551</v>
      </c>
      <c r="M10" s="23" t="s">
        <v>10</v>
      </c>
      <c r="N10" s="28">
        <v>744.8</v>
      </c>
      <c r="O10" s="28">
        <v>744.8</v>
      </c>
    </row>
    <row r="11" spans="1:21" ht="58.5" customHeight="1">
      <c r="A11" s="23" t="s">
        <v>12</v>
      </c>
      <c r="B11" s="24" t="s">
        <v>0</v>
      </c>
      <c r="C11" s="25" t="s">
        <v>8</v>
      </c>
      <c r="D11" s="25" t="s">
        <v>13</v>
      </c>
      <c r="E11" s="24" t="s">
        <v>0</v>
      </c>
      <c r="F11" s="24" t="s">
        <v>0</v>
      </c>
      <c r="G11" s="24" t="s">
        <v>0</v>
      </c>
      <c r="H11" s="26" t="s">
        <v>0</v>
      </c>
      <c r="I11" s="23" t="s">
        <v>12</v>
      </c>
      <c r="J11" s="29">
        <v>1554.2</v>
      </c>
      <c r="K11" s="27">
        <v>1371.8</v>
      </c>
      <c r="L11" s="27">
        <v>1369.2</v>
      </c>
      <c r="M11" s="23" t="s">
        <v>12</v>
      </c>
      <c r="N11" s="28">
        <v>1529.2</v>
      </c>
      <c r="O11" s="28">
        <v>1529.2</v>
      </c>
      <c r="S11" s="13"/>
      <c r="U11" s="12"/>
    </row>
    <row r="12" spans="1:21" ht="15.75" customHeight="1">
      <c r="A12" s="23" t="s">
        <v>14</v>
      </c>
      <c r="B12" s="24" t="s">
        <v>0</v>
      </c>
      <c r="C12" s="25" t="s">
        <v>8</v>
      </c>
      <c r="D12" s="25" t="s">
        <v>15</v>
      </c>
      <c r="E12" s="24" t="s">
        <v>0</v>
      </c>
      <c r="F12" s="24" t="s">
        <v>0</v>
      </c>
      <c r="G12" s="24" t="s">
        <v>0</v>
      </c>
      <c r="H12" s="26" t="s">
        <v>0</v>
      </c>
      <c r="I12" s="23" t="s">
        <v>14</v>
      </c>
      <c r="J12" s="27"/>
      <c r="K12" s="27">
        <v>10</v>
      </c>
      <c r="L12" s="27">
        <v>10</v>
      </c>
      <c r="M12" s="23" t="s">
        <v>14</v>
      </c>
      <c r="N12" s="28">
        <v>5</v>
      </c>
      <c r="O12" s="28">
        <v>5</v>
      </c>
    </row>
    <row r="13" spans="1:21" ht="21" customHeight="1">
      <c r="A13" s="23" t="s">
        <v>16</v>
      </c>
      <c r="B13" s="24" t="s">
        <v>0</v>
      </c>
      <c r="C13" s="25" t="s">
        <v>8</v>
      </c>
      <c r="D13" s="25" t="s">
        <v>17</v>
      </c>
      <c r="E13" s="24" t="s">
        <v>0</v>
      </c>
      <c r="F13" s="24" t="s">
        <v>0</v>
      </c>
      <c r="G13" s="24" t="s">
        <v>0</v>
      </c>
      <c r="H13" s="26" t="s">
        <v>0</v>
      </c>
      <c r="I13" s="23" t="s">
        <v>16</v>
      </c>
      <c r="J13" s="27">
        <v>402.4</v>
      </c>
      <c r="K13" s="27">
        <v>53.5</v>
      </c>
      <c r="L13" s="27"/>
      <c r="M13" s="23" t="s">
        <v>16</v>
      </c>
      <c r="N13" s="28">
        <v>275</v>
      </c>
      <c r="O13" s="28">
        <v>270</v>
      </c>
    </row>
    <row r="14" spans="1:21" ht="15.75" customHeight="1">
      <c r="A14" s="17" t="s">
        <v>18</v>
      </c>
      <c r="B14" s="18" t="s">
        <v>0</v>
      </c>
      <c r="C14" s="19" t="s">
        <v>11</v>
      </c>
      <c r="D14" s="19" t="s">
        <v>9</v>
      </c>
      <c r="E14" s="18" t="s">
        <v>0</v>
      </c>
      <c r="F14" s="18" t="s">
        <v>0</v>
      </c>
      <c r="G14" s="18" t="s">
        <v>0</v>
      </c>
      <c r="H14" s="20" t="s">
        <v>0</v>
      </c>
      <c r="I14" s="17" t="s">
        <v>18</v>
      </c>
      <c r="J14" s="21">
        <f>J15</f>
        <v>104.3</v>
      </c>
      <c r="K14" s="21">
        <v>77.599999999999994</v>
      </c>
      <c r="L14" s="21">
        <v>74.099999999999994</v>
      </c>
      <c r="M14" s="17" t="s">
        <v>18</v>
      </c>
      <c r="N14" s="22">
        <f>N15</f>
        <v>104.3</v>
      </c>
      <c r="O14" s="22">
        <f>O15</f>
        <v>104.3</v>
      </c>
    </row>
    <row r="15" spans="1:21" ht="21" customHeight="1">
      <c r="A15" s="30" t="s">
        <v>19</v>
      </c>
      <c r="B15" s="24" t="s">
        <v>0</v>
      </c>
      <c r="C15" s="25" t="s">
        <v>11</v>
      </c>
      <c r="D15" s="25" t="s">
        <v>20</v>
      </c>
      <c r="E15" s="24" t="s">
        <v>0</v>
      </c>
      <c r="F15" s="24" t="s">
        <v>0</v>
      </c>
      <c r="G15" s="24" t="s">
        <v>0</v>
      </c>
      <c r="H15" s="26" t="s">
        <v>0</v>
      </c>
      <c r="I15" s="23" t="s">
        <v>21</v>
      </c>
      <c r="J15" s="27">
        <v>104.3</v>
      </c>
      <c r="K15" s="27">
        <v>77.599999999999994</v>
      </c>
      <c r="L15" s="27">
        <v>74.099999999999994</v>
      </c>
      <c r="M15" s="23" t="s">
        <v>21</v>
      </c>
      <c r="N15" s="28">
        <v>104.3</v>
      </c>
      <c r="O15" s="28">
        <v>104.3</v>
      </c>
    </row>
    <row r="16" spans="1:21" ht="33.75" customHeight="1">
      <c r="A16" s="17" t="s">
        <v>22</v>
      </c>
      <c r="B16" s="18" t="s">
        <v>0</v>
      </c>
      <c r="C16" s="19" t="s">
        <v>20</v>
      </c>
      <c r="D16" s="19" t="s">
        <v>9</v>
      </c>
      <c r="E16" s="18" t="s">
        <v>0</v>
      </c>
      <c r="F16" s="18" t="s">
        <v>0</v>
      </c>
      <c r="G16" s="18" t="s">
        <v>0</v>
      </c>
      <c r="H16" s="20" t="s">
        <v>0</v>
      </c>
      <c r="I16" s="17" t="s">
        <v>22</v>
      </c>
      <c r="J16" s="21">
        <f>J17+J18</f>
        <v>150</v>
      </c>
      <c r="K16" s="21">
        <v>60</v>
      </c>
      <c r="L16" s="21">
        <v>63</v>
      </c>
      <c r="M16" s="17" t="s">
        <v>22</v>
      </c>
      <c r="N16" s="22">
        <f>N17+N18</f>
        <v>50</v>
      </c>
      <c r="O16" s="22">
        <f>O17+O18</f>
        <v>10</v>
      </c>
    </row>
    <row r="17" spans="1:15" ht="51" customHeight="1">
      <c r="A17" s="23" t="s">
        <v>23</v>
      </c>
      <c r="B17" s="24" t="s">
        <v>0</v>
      </c>
      <c r="C17" s="25" t="s">
        <v>20</v>
      </c>
      <c r="D17" s="25" t="s">
        <v>24</v>
      </c>
      <c r="E17" s="24" t="s">
        <v>0</v>
      </c>
      <c r="F17" s="24" t="s">
        <v>0</v>
      </c>
      <c r="G17" s="24" t="s">
        <v>0</v>
      </c>
      <c r="H17" s="26" t="s">
        <v>0</v>
      </c>
      <c r="I17" s="23" t="s">
        <v>23</v>
      </c>
      <c r="J17" s="27">
        <v>5</v>
      </c>
      <c r="K17" s="27">
        <v>10</v>
      </c>
      <c r="L17" s="27">
        <v>10</v>
      </c>
      <c r="M17" s="23" t="s">
        <v>23</v>
      </c>
      <c r="N17" s="28">
        <v>10</v>
      </c>
      <c r="O17" s="28">
        <v>10</v>
      </c>
    </row>
    <row r="18" spans="1:15" ht="21.75" customHeight="1">
      <c r="A18" s="23" t="s">
        <v>25</v>
      </c>
      <c r="B18" s="24" t="s">
        <v>0</v>
      </c>
      <c r="C18" s="25" t="s">
        <v>20</v>
      </c>
      <c r="D18" s="25" t="s">
        <v>26</v>
      </c>
      <c r="E18" s="24" t="s">
        <v>0</v>
      </c>
      <c r="F18" s="24" t="s">
        <v>0</v>
      </c>
      <c r="G18" s="24" t="s">
        <v>0</v>
      </c>
      <c r="H18" s="26" t="s">
        <v>0</v>
      </c>
      <c r="I18" s="23" t="s">
        <v>25</v>
      </c>
      <c r="J18" s="27">
        <v>145</v>
      </c>
      <c r="K18" s="27">
        <v>50</v>
      </c>
      <c r="L18" s="27">
        <v>53</v>
      </c>
      <c r="M18" s="23" t="s">
        <v>25</v>
      </c>
      <c r="N18" s="28">
        <v>40</v>
      </c>
      <c r="O18" s="28"/>
    </row>
    <row r="19" spans="1:15" ht="25.5" customHeight="1">
      <c r="A19" s="17" t="s">
        <v>27</v>
      </c>
      <c r="B19" s="18" t="s">
        <v>0</v>
      </c>
      <c r="C19" s="19" t="s">
        <v>13</v>
      </c>
      <c r="D19" s="19" t="s">
        <v>9</v>
      </c>
      <c r="E19" s="18" t="s">
        <v>0</v>
      </c>
      <c r="F19" s="18" t="s">
        <v>0</v>
      </c>
      <c r="G19" s="18" t="s">
        <v>0</v>
      </c>
      <c r="H19" s="20" t="s">
        <v>0</v>
      </c>
      <c r="I19" s="17" t="s">
        <v>27</v>
      </c>
      <c r="J19" s="21">
        <f>J20+J21</f>
        <v>785.6</v>
      </c>
      <c r="K19" s="21">
        <v>492.9</v>
      </c>
      <c r="L19" s="21">
        <v>500</v>
      </c>
      <c r="M19" s="17" t="s">
        <v>27</v>
      </c>
      <c r="N19" s="22">
        <f>N20+N21</f>
        <v>429</v>
      </c>
      <c r="O19" s="22">
        <f>O20+O21</f>
        <v>429</v>
      </c>
    </row>
    <row r="20" spans="1:15" ht="25.5" customHeight="1">
      <c r="A20" s="23" t="s">
        <v>45</v>
      </c>
      <c r="B20" s="18"/>
      <c r="C20" s="19" t="s">
        <v>13</v>
      </c>
      <c r="D20" s="19" t="s">
        <v>28</v>
      </c>
      <c r="E20" s="18"/>
      <c r="F20" s="18"/>
      <c r="G20" s="18"/>
      <c r="H20" s="20"/>
      <c r="I20" s="17"/>
      <c r="J20" s="27">
        <v>32.4</v>
      </c>
      <c r="K20" s="21"/>
      <c r="L20" s="21"/>
      <c r="M20" s="17"/>
      <c r="N20" s="28">
        <v>10</v>
      </c>
      <c r="O20" s="28">
        <v>10</v>
      </c>
    </row>
    <row r="21" spans="1:15" ht="26.25" customHeight="1">
      <c r="A21" s="23" t="s">
        <v>29</v>
      </c>
      <c r="B21" s="24" t="s">
        <v>0</v>
      </c>
      <c r="C21" s="25" t="s">
        <v>13</v>
      </c>
      <c r="D21" s="25" t="s">
        <v>24</v>
      </c>
      <c r="E21" s="24" t="s">
        <v>0</v>
      </c>
      <c r="F21" s="24" t="s">
        <v>0</v>
      </c>
      <c r="G21" s="24" t="s">
        <v>0</v>
      </c>
      <c r="H21" s="26" t="s">
        <v>0</v>
      </c>
      <c r="I21" s="23" t="s">
        <v>29</v>
      </c>
      <c r="J21" s="27">
        <v>753.2</v>
      </c>
      <c r="K21" s="27">
        <v>492.9</v>
      </c>
      <c r="L21" s="27">
        <v>500</v>
      </c>
      <c r="M21" s="23" t="s">
        <v>29</v>
      </c>
      <c r="N21" s="28">
        <v>419</v>
      </c>
      <c r="O21" s="28">
        <v>419</v>
      </c>
    </row>
    <row r="22" spans="1:15" ht="31.5" customHeight="1">
      <c r="A22" s="17" t="s">
        <v>30</v>
      </c>
      <c r="B22" s="18" t="s">
        <v>0</v>
      </c>
      <c r="C22" s="19" t="s">
        <v>28</v>
      </c>
      <c r="D22" s="19" t="s">
        <v>9</v>
      </c>
      <c r="E22" s="18" t="s">
        <v>0</v>
      </c>
      <c r="F22" s="18" t="s">
        <v>0</v>
      </c>
      <c r="G22" s="18" t="s">
        <v>0</v>
      </c>
      <c r="H22" s="20" t="s">
        <v>0</v>
      </c>
      <c r="I22" s="17" t="s">
        <v>30</v>
      </c>
      <c r="J22" s="21">
        <f>J23+J24+J26+J25</f>
        <v>1886.6</v>
      </c>
      <c r="K22" s="21">
        <v>413</v>
      </c>
      <c r="L22" s="21">
        <v>375</v>
      </c>
      <c r="M22" s="17" t="s">
        <v>30</v>
      </c>
      <c r="N22" s="22">
        <f>N23+N24+N26</f>
        <v>965</v>
      </c>
      <c r="O22" s="22">
        <f>O23+O24+O26</f>
        <v>955</v>
      </c>
    </row>
    <row r="23" spans="1:15" ht="24.75" customHeight="1">
      <c r="A23" s="23" t="s">
        <v>31</v>
      </c>
      <c r="B23" s="24" t="s">
        <v>0</v>
      </c>
      <c r="C23" s="25" t="s">
        <v>28</v>
      </c>
      <c r="D23" s="25" t="s">
        <v>11</v>
      </c>
      <c r="E23" s="24" t="s">
        <v>0</v>
      </c>
      <c r="F23" s="24" t="s">
        <v>0</v>
      </c>
      <c r="G23" s="24" t="s">
        <v>0</v>
      </c>
      <c r="H23" s="26" t="s">
        <v>0</v>
      </c>
      <c r="I23" s="23" t="s">
        <v>32</v>
      </c>
      <c r="J23" s="27">
        <v>131.30000000000001</v>
      </c>
      <c r="K23" s="27">
        <v>120</v>
      </c>
      <c r="L23" s="27">
        <v>80</v>
      </c>
      <c r="M23" s="23" t="s">
        <v>32</v>
      </c>
      <c r="N23" s="28">
        <v>110</v>
      </c>
      <c r="O23" s="28">
        <v>100</v>
      </c>
    </row>
    <row r="24" spans="1:15">
      <c r="A24" s="23" t="s">
        <v>33</v>
      </c>
      <c r="B24" s="24"/>
      <c r="C24" s="25" t="s">
        <v>28</v>
      </c>
      <c r="D24" s="25" t="s">
        <v>20</v>
      </c>
      <c r="E24" s="24"/>
      <c r="F24" s="24"/>
      <c r="G24" s="24"/>
      <c r="H24" s="26"/>
      <c r="I24" s="23"/>
      <c r="J24" s="27">
        <v>76.5</v>
      </c>
      <c r="K24" s="27">
        <v>43</v>
      </c>
      <c r="L24" s="27">
        <v>45</v>
      </c>
      <c r="M24" s="23"/>
      <c r="N24" s="28">
        <v>20</v>
      </c>
      <c r="O24" s="28">
        <v>20</v>
      </c>
    </row>
    <row r="25" spans="1:15" ht="38.25">
      <c r="A25" s="23" t="s">
        <v>52</v>
      </c>
      <c r="B25" s="24"/>
      <c r="C25" s="25" t="s">
        <v>28</v>
      </c>
      <c r="D25" s="25" t="s">
        <v>20</v>
      </c>
      <c r="E25" s="24"/>
      <c r="F25" s="24"/>
      <c r="G25" s="24"/>
      <c r="H25" s="26"/>
      <c r="I25" s="23"/>
      <c r="J25" s="27">
        <v>759.8</v>
      </c>
      <c r="K25" s="27"/>
      <c r="L25" s="27"/>
      <c r="M25" s="23"/>
      <c r="N25" s="28"/>
      <c r="O25" s="28"/>
    </row>
    <row r="26" spans="1:15" ht="34.5" customHeight="1">
      <c r="A26" s="23" t="s">
        <v>34</v>
      </c>
      <c r="B26" s="24" t="s">
        <v>0</v>
      </c>
      <c r="C26" s="25" t="s">
        <v>28</v>
      </c>
      <c r="D26" s="25" t="s">
        <v>28</v>
      </c>
      <c r="E26" s="24" t="s">
        <v>0</v>
      </c>
      <c r="F26" s="24" t="s">
        <v>0</v>
      </c>
      <c r="G26" s="24" t="s">
        <v>0</v>
      </c>
      <c r="H26" s="26" t="s">
        <v>0</v>
      </c>
      <c r="I26" s="23" t="s">
        <v>34</v>
      </c>
      <c r="J26" s="27">
        <v>919</v>
      </c>
      <c r="K26" s="27">
        <v>250</v>
      </c>
      <c r="L26" s="27">
        <v>250</v>
      </c>
      <c r="M26" s="23" t="s">
        <v>34</v>
      </c>
      <c r="N26" s="28">
        <v>835</v>
      </c>
      <c r="O26" s="28">
        <v>835</v>
      </c>
    </row>
    <row r="27" spans="1:15" ht="29.25" customHeight="1">
      <c r="A27" s="17" t="s">
        <v>35</v>
      </c>
      <c r="B27" s="18" t="s">
        <v>0</v>
      </c>
      <c r="C27" s="19" t="s">
        <v>36</v>
      </c>
      <c r="D27" s="19" t="s">
        <v>9</v>
      </c>
      <c r="E27" s="18" t="s">
        <v>0</v>
      </c>
      <c r="F27" s="18" t="s">
        <v>0</v>
      </c>
      <c r="G27" s="18" t="s">
        <v>0</v>
      </c>
      <c r="H27" s="20" t="s">
        <v>0</v>
      </c>
      <c r="I27" s="17" t="s">
        <v>35</v>
      </c>
      <c r="J27" s="21">
        <f>J29+J28</f>
        <v>3862.5</v>
      </c>
      <c r="K27" s="31">
        <v>2498.1999999999998</v>
      </c>
      <c r="L27" s="31">
        <v>2147.6999999999998</v>
      </c>
      <c r="M27" s="17" t="s">
        <v>35</v>
      </c>
      <c r="N27" s="22">
        <f>N29</f>
        <v>3708.1</v>
      </c>
      <c r="O27" s="22">
        <f>O29</f>
        <v>3809.7</v>
      </c>
    </row>
    <row r="28" spans="1:15" ht="29.25" customHeight="1">
      <c r="A28" s="36" t="s">
        <v>53</v>
      </c>
      <c r="B28" s="18"/>
      <c r="C28" s="19" t="s">
        <v>36</v>
      </c>
      <c r="D28" s="19" t="s">
        <v>8</v>
      </c>
      <c r="E28" s="18"/>
      <c r="F28" s="18"/>
      <c r="G28" s="18"/>
      <c r="H28" s="20"/>
      <c r="I28" s="17"/>
      <c r="J28" s="21">
        <v>222.1</v>
      </c>
      <c r="K28" s="31"/>
      <c r="L28" s="31"/>
      <c r="M28" s="17"/>
      <c r="N28" s="22"/>
      <c r="O28" s="22"/>
    </row>
    <row r="29" spans="1:15" ht="20.25" customHeight="1">
      <c r="A29" s="23" t="s">
        <v>37</v>
      </c>
      <c r="B29" s="24" t="s">
        <v>0</v>
      </c>
      <c r="C29" s="25" t="s">
        <v>36</v>
      </c>
      <c r="D29" s="25" t="s">
        <v>8</v>
      </c>
      <c r="E29" s="24" t="s">
        <v>0</v>
      </c>
      <c r="F29" s="24" t="s">
        <v>0</v>
      </c>
      <c r="G29" s="24" t="s">
        <v>0</v>
      </c>
      <c r="H29" s="26" t="s">
        <v>0</v>
      </c>
      <c r="I29" s="23" t="s">
        <v>37</v>
      </c>
      <c r="J29" s="27">
        <v>3640.4</v>
      </c>
      <c r="K29" s="27">
        <v>2498.1999999999998</v>
      </c>
      <c r="L29" s="27">
        <v>2147.6999999999998</v>
      </c>
      <c r="M29" s="23" t="s">
        <v>37</v>
      </c>
      <c r="N29" s="28">
        <v>3708.1</v>
      </c>
      <c r="O29" s="28">
        <v>3809.7</v>
      </c>
    </row>
    <row r="30" spans="1:15" ht="20.25" customHeight="1">
      <c r="A30" s="17" t="s">
        <v>50</v>
      </c>
      <c r="B30" s="24"/>
      <c r="C30" s="25" t="s">
        <v>26</v>
      </c>
      <c r="D30" s="25" t="s">
        <v>9</v>
      </c>
      <c r="E30" s="24"/>
      <c r="F30" s="24"/>
      <c r="G30" s="24"/>
      <c r="H30" s="26"/>
      <c r="I30" s="23"/>
      <c r="J30" s="21">
        <f>J31</f>
        <v>40</v>
      </c>
      <c r="K30" s="27"/>
      <c r="L30" s="27"/>
      <c r="M30" s="23"/>
      <c r="N30" s="28"/>
      <c r="O30" s="28"/>
    </row>
    <row r="31" spans="1:15" ht="20.25" customHeight="1">
      <c r="A31" s="23" t="s">
        <v>51</v>
      </c>
      <c r="B31" s="24"/>
      <c r="C31" s="25" t="s">
        <v>26</v>
      </c>
      <c r="D31" s="25" t="s">
        <v>8</v>
      </c>
      <c r="E31" s="24"/>
      <c r="F31" s="24"/>
      <c r="G31" s="24"/>
      <c r="H31" s="26"/>
      <c r="I31" s="23"/>
      <c r="J31" s="27">
        <v>40</v>
      </c>
      <c r="K31" s="27"/>
      <c r="L31" s="27"/>
      <c r="M31" s="23"/>
      <c r="N31" s="28"/>
      <c r="O31" s="28"/>
    </row>
    <row r="32" spans="1:15" ht="25.5" customHeight="1">
      <c r="A32" s="17" t="s">
        <v>38</v>
      </c>
      <c r="B32" s="18" t="s">
        <v>0</v>
      </c>
      <c r="C32" s="19" t="s">
        <v>15</v>
      </c>
      <c r="D32" s="19" t="s">
        <v>9</v>
      </c>
      <c r="E32" s="18" t="s">
        <v>0</v>
      </c>
      <c r="F32" s="18" t="s">
        <v>0</v>
      </c>
      <c r="G32" s="18" t="s">
        <v>0</v>
      </c>
      <c r="H32" s="20" t="s">
        <v>0</v>
      </c>
      <c r="I32" s="17" t="s">
        <v>38</v>
      </c>
      <c r="J32" s="21">
        <v>2</v>
      </c>
      <c r="K32" s="21">
        <v>2</v>
      </c>
      <c r="L32" s="21">
        <v>5</v>
      </c>
      <c r="M32" s="17" t="s">
        <v>38</v>
      </c>
      <c r="N32" s="22">
        <v>2</v>
      </c>
      <c r="O32" s="22">
        <v>2</v>
      </c>
    </row>
    <row r="33" spans="1:17" ht="21.75" customHeight="1">
      <c r="A33" s="32" t="s">
        <v>47</v>
      </c>
      <c r="B33" s="24" t="s">
        <v>0</v>
      </c>
      <c r="C33" s="25" t="s">
        <v>15</v>
      </c>
      <c r="D33" s="25" t="s">
        <v>8</v>
      </c>
      <c r="E33" s="24" t="s">
        <v>0</v>
      </c>
      <c r="F33" s="24" t="s">
        <v>0</v>
      </c>
      <c r="G33" s="24" t="s">
        <v>0</v>
      </c>
      <c r="H33" s="26" t="s">
        <v>0</v>
      </c>
      <c r="I33" s="23" t="s">
        <v>39</v>
      </c>
      <c r="J33" s="27">
        <v>2</v>
      </c>
      <c r="K33" s="27">
        <v>2</v>
      </c>
      <c r="L33" s="27">
        <v>5</v>
      </c>
      <c r="M33" s="23" t="s">
        <v>39</v>
      </c>
      <c r="N33" s="28">
        <v>2</v>
      </c>
      <c r="O33" s="28">
        <v>2</v>
      </c>
    </row>
    <row r="34" spans="1:17" ht="53.25" customHeight="1">
      <c r="A34" s="17" t="s">
        <v>49</v>
      </c>
      <c r="B34" s="18" t="s">
        <v>0</v>
      </c>
      <c r="C34" s="19" t="s">
        <v>41</v>
      </c>
      <c r="D34" s="19" t="s">
        <v>9</v>
      </c>
      <c r="E34" s="18" t="s">
        <v>0</v>
      </c>
      <c r="F34" s="18" t="s">
        <v>0</v>
      </c>
      <c r="G34" s="18" t="s">
        <v>0</v>
      </c>
      <c r="H34" s="20" t="s">
        <v>0</v>
      </c>
      <c r="I34" s="17" t="s">
        <v>40</v>
      </c>
      <c r="J34" s="21">
        <f>J35</f>
        <v>135.6</v>
      </c>
      <c r="K34" s="21"/>
      <c r="L34" s="21"/>
      <c r="M34" s="17" t="s">
        <v>40</v>
      </c>
      <c r="N34" s="22">
        <f>N35</f>
        <v>135.6</v>
      </c>
      <c r="O34" s="22">
        <f>O35</f>
        <v>135.6</v>
      </c>
      <c r="Q34" s="7"/>
    </row>
    <row r="35" spans="1:17" ht="22.5" customHeight="1">
      <c r="A35" s="30" t="s">
        <v>42</v>
      </c>
      <c r="B35" s="24" t="s">
        <v>0</v>
      </c>
      <c r="C35" s="25" t="s">
        <v>41</v>
      </c>
      <c r="D35" s="25" t="s">
        <v>20</v>
      </c>
      <c r="E35" s="24" t="s">
        <v>0</v>
      </c>
      <c r="F35" s="24" t="s">
        <v>0</v>
      </c>
      <c r="G35" s="24" t="s">
        <v>0</v>
      </c>
      <c r="H35" s="26" t="s">
        <v>0</v>
      </c>
      <c r="I35" s="23" t="s">
        <v>43</v>
      </c>
      <c r="J35" s="27">
        <v>135.6</v>
      </c>
      <c r="K35" s="27"/>
      <c r="L35" s="27"/>
      <c r="M35" s="23" t="s">
        <v>43</v>
      </c>
      <c r="N35" s="28">
        <v>135.6</v>
      </c>
      <c r="O35" s="28">
        <v>135.6</v>
      </c>
    </row>
    <row r="36" spans="1:17" ht="22.5" customHeight="1">
      <c r="A36" s="33" t="s">
        <v>44</v>
      </c>
      <c r="B36" s="18" t="s">
        <v>0</v>
      </c>
      <c r="C36" s="34" t="s">
        <v>0</v>
      </c>
      <c r="D36" s="34" t="s">
        <v>0</v>
      </c>
      <c r="E36" s="18" t="s">
        <v>0</v>
      </c>
      <c r="F36" s="18" t="s">
        <v>0</v>
      </c>
      <c r="G36" s="18" t="s">
        <v>0</v>
      </c>
      <c r="H36" s="20" t="s">
        <v>0</v>
      </c>
      <c r="I36" s="33" t="s">
        <v>44</v>
      </c>
      <c r="J36" s="35">
        <f>J34+J32+J30+J27+J22+J19+J16+J14+J9</f>
        <v>9550.4000000000015</v>
      </c>
      <c r="K36" s="31" t="e">
        <f>K9+K14+K16+K19+K22+K27+#REF!+K32</f>
        <v>#REF!</v>
      </c>
      <c r="L36" s="31" t="e">
        <f>L9+L14+L16+L19+L22+L27+#REF!+L32</f>
        <v>#REF!</v>
      </c>
      <c r="M36" s="33" t="s">
        <v>44</v>
      </c>
      <c r="N36" s="22">
        <f>N9+N14+N16+N19+N22+N27+N32+N34</f>
        <v>7948</v>
      </c>
      <c r="O36" s="22">
        <f>O9+O14+O16+O19+O22+O27+O32+O34</f>
        <v>7994.6</v>
      </c>
    </row>
    <row r="37" spans="1:17">
      <c r="A37" s="10"/>
      <c r="B37" s="10"/>
      <c r="C37" s="10"/>
      <c r="D37" s="10"/>
      <c r="E37" s="10"/>
      <c r="F37" s="10"/>
      <c r="G37" s="10"/>
      <c r="H37" s="11"/>
      <c r="I37" s="10"/>
      <c r="J37" s="10"/>
      <c r="K37" s="8"/>
      <c r="L37" s="8"/>
      <c r="M37" s="8"/>
    </row>
    <row r="38" spans="1:17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7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7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7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7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7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7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7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7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7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7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>
      <c r="A57" s="9"/>
      <c r="B57" s="9"/>
      <c r="C57" s="9"/>
      <c r="D57" s="9"/>
      <c r="E57" s="9"/>
      <c r="F57" s="9"/>
      <c r="G57" s="9"/>
      <c r="H57" s="9"/>
      <c r="I57" s="9"/>
      <c r="J57" s="9"/>
    </row>
  </sheetData>
  <mergeCells count="17">
    <mergeCell ref="O6:O7"/>
    <mergeCell ref="C1:O2"/>
    <mergeCell ref="A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</mergeCells>
  <pageMargins left="0.70866141732283472" right="0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2020-02-20T05:22:36Z</dcterms:modified>
</cp:coreProperties>
</file>