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6" i="1"/>
  <c r="D89" s="1"/>
  <c r="F58" l="1"/>
  <c r="E58"/>
  <c r="F60"/>
  <c r="E60"/>
  <c r="D60"/>
  <c r="F79" l="1"/>
  <c r="F40" l="1"/>
  <c r="F39" s="1"/>
  <c r="F38" s="1"/>
  <c r="E44" l="1"/>
  <c r="F83"/>
  <c r="E83"/>
  <c r="D83"/>
  <c r="D44"/>
  <c r="F53"/>
  <c r="E53"/>
  <c r="D53"/>
  <c r="D49"/>
  <c r="F49"/>
  <c r="E49"/>
  <c r="F47"/>
  <c r="E47"/>
  <c r="D47"/>
  <c r="F68" l="1"/>
  <c r="D71" l="1"/>
  <c r="D16" l="1"/>
  <c r="D15" s="1"/>
  <c r="D14" s="1"/>
  <c r="E16" l="1"/>
  <c r="E15" s="1"/>
  <c r="E14" s="1"/>
  <c r="E43"/>
  <c r="E42" s="1"/>
  <c r="F81"/>
  <c r="E81"/>
  <c r="F71"/>
  <c r="E71"/>
  <c r="F66"/>
  <c r="E66"/>
  <c r="E26"/>
  <c r="E25" s="1"/>
  <c r="E24" s="1"/>
  <c r="E34"/>
  <c r="E33" s="1"/>
  <c r="E32" s="1"/>
  <c r="E21"/>
  <c r="E20" s="1"/>
  <c r="E19" s="1"/>
  <c r="D81"/>
  <c r="D64"/>
  <c r="D43"/>
  <c r="D42" s="1"/>
  <c r="E39"/>
  <c r="E38" s="1"/>
  <c r="D40"/>
  <c r="D39" s="1"/>
  <c r="D38" s="1"/>
  <c r="D34"/>
  <c r="D33" s="1"/>
  <c r="D32" s="1"/>
  <c r="D30"/>
  <c r="D29" s="1"/>
  <c r="D28" s="1"/>
  <c r="D26"/>
  <c r="D25" s="1"/>
  <c r="D24" s="1"/>
  <c r="D23" l="1"/>
  <c r="E23"/>
  <c r="E9" s="1"/>
  <c r="F9"/>
  <c r="D9" l="1"/>
  <c r="F75" l="1"/>
  <c r="F64"/>
  <c r="F62"/>
  <c r="F56"/>
  <c r="E75"/>
  <c r="E64"/>
  <c r="E62"/>
  <c r="D66"/>
  <c r="E46" l="1"/>
  <c r="E89" s="1"/>
  <c r="F46"/>
  <c r="F89" s="1"/>
</calcChain>
</file>

<file path=xl/sharedStrings.xml><?xml version="1.0" encoding="utf-8"?>
<sst xmlns="http://schemas.openxmlformats.org/spreadsheetml/2006/main" count="166" uniqueCount="111">
  <si>
    <t>Наименование</t>
  </si>
  <si>
    <t>Программные расходы</t>
  </si>
  <si>
    <t>ЦСР</t>
  </si>
  <si>
    <t>ВР</t>
  </si>
  <si>
    <t>00 0 00 00000</t>
  </si>
  <si>
    <t>01 0 00 00000</t>
  </si>
  <si>
    <t>01 0 01 00000</t>
  </si>
  <si>
    <t>01 0 01 00230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</si>
  <si>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</si>
  <si>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</si>
  <si>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</si>
  <si>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</si>
  <si>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</si>
  <si>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</si>
  <si>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</si>
  <si>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</si>
  <si>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</si>
  <si>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</si>
  <si>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</si>
  <si>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</si>
  <si>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</si>
  <si>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</si>
  <si>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</si>
  <si>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</si>
  <si>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</si>
  <si>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</si>
  <si>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</si>
  <si>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</si>
  <si>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</si>
  <si>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</si>
  <si>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</si>
  <si>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</si>
  <si>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</si>
  <si>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</si>
  <si>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</si>
  <si>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</si>
  <si>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</si>
  <si>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</si>
  <si>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</si>
  <si>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</si>
  <si>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</si>
  <si>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</si>
  <si>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</si>
  <si>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</si>
  <si>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</si>
  <si>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</si>
  <si>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</si>
  <si>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</si>
  <si>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</si>
  <si>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</si>
  <si>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</si>
  <si>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</si>
  <si>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</si>
  <si>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</si>
  <si>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</si>
  <si>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</si>
  <si>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</si>
  <si>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</si>
  <si>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Обеспечение деятельности библиотек</t>
  </si>
  <si>
    <t>22 2 00 00130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</si>
  <si>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</si>
  <si>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</si>
  <si>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</si>
  <si>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</si>
  <si>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</si>
  <si>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</si>
  <si>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</si>
  <si>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06 0 01 00000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</si>
  <si>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</si>
  <si>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Организация и проведения мероприятий по реализации муниципальной праграммы</t>
  </si>
  <si>
    <t>06 0 01 00120</t>
  </si>
  <si>
    <t xml:space="preserve">               (тыс. руб)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</si>
  <si>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</si>
  <si>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</si>
  <si>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</si>
  <si>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</si>
  <si>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2019 год и плановый период 2020 и 2021 годов</t>
  </si>
  <si>
    <t>Муниципальная  программа по энергосбережению и повышению энергетической эффективности в Нововоскресеновском сельсовете Шимановского района Амурской области на 2017-2019 годы»</t>
  </si>
  <si>
    <t>Основное мероприятие  « Реализация организационных мероприятий по энергосбережению»</t>
  </si>
  <si>
    <t>Достижение  целевых показателей энергосбережения и повышения энергетической эффективности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</si>
  <si>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</si>
  <si>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</si>
  <si>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</si>
  <si>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</si>
  <si>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</si>
  <si>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</si>
  <si>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Муниципальная программа "Благоустройство территории Нововоскресеновского сельсовета Шимановского района Амурской области на 2017-2020 годы"»</t>
  </si>
  <si>
    <t>Прочие мероприятия по благоустройству городских округов и поселений</t>
  </si>
  <si>
    <t>22 2 00 00190</t>
  </si>
  <si>
    <t>22 2 00 00200</t>
  </si>
  <si>
    <t>Дорожный фонд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</si>
  <si>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</si>
  <si>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</si>
  <si>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</si>
  <si>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</si>
  <si>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</si>
  <si>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</si>
  <si>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</si>
  <si>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</si>
  <si>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Другие общегосударственные вопросы</t>
  </si>
  <si>
    <t>22 2 00 00060</t>
  </si>
  <si>
    <t>22 2 00 00140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</si>
  <si>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</si>
  <si>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</si>
  <si>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 xml:space="preserve">Поддержка проектов развития территорий сельских поселений Амурской области, основанных на местных инициативах </t>
  </si>
  <si>
    <t>Прочая закупка товаров, работ и услуг для обеспечения государственных (муниципальных) нужд</t>
  </si>
  <si>
    <t>04 2 01 S0400</t>
  </si>
  <si>
    <t xml:space="preserve">04 2 01 S0400 </t>
  </si>
  <si>
    <t>22 2 00 S0550</t>
  </si>
  <si>
    <t>"Мероприятия по сохранению памятников амурчанам, погибшим в годы Великой Отечественной войны и войны с Японией 1945 года"</t>
  </si>
  <si>
    <t>Приложение №3 к  решению Нововоскресеновского сельского совета народных депутатов                                        от  25 сентября 2019   №131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</si>
</sst>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 shrinkToFit="1"/>
    </xf>
    <xf numFmtId="0" fontId="9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abSelected="1" workbookViewId="0">
      <selection activeCell="K6" sqref="K6"/>
    </sheetView>
  </sheetViews>
  <sheetFormatPr defaultRowHeight="15"/>
  <cols>
    <col min="1" max="1" width="45.7109375" customWidth="1"/>
    <col min="2" max="2" width="14.7109375" customWidth="1"/>
    <col min="3" max="3" width="6.42578125" customWidth="1"/>
    <col min="4" max="5" width="8.42578125" customWidth="1"/>
    <col min="6" max="6" width="9" customWidth="1"/>
  </cols>
  <sheetData>
    <row r="1" spans="1:6" ht="68.25" customHeight="1">
      <c r="B1" s="3"/>
      <c r="C1" s="44" t="s">
        <v>110</v>
      </c>
      <c r="D1" s="45"/>
      <c r="E1" s="45"/>
      <c r="F1" s="45"/>
    </row>
    <row r="2" spans="1:6" ht="14.25" hidden="1" customHeight="1">
      <c r="B2" s="3"/>
      <c r="C2" s="3"/>
      <c r="D2" s="3"/>
      <c r="E2" s="4"/>
      <c r="F2" s="4"/>
    </row>
    <row r="3" spans="1:6" ht="10.5" hidden="1" customHeight="1">
      <c r="B3" s="3"/>
      <c r="C3" s="3"/>
      <c r="D3" s="3"/>
      <c r="E3" s="4"/>
      <c r="F3" s="4"/>
    </row>
    <row r="4" spans="1:6" ht="4.5" hidden="1" customHeight="1"/>
    <row r="5" spans="1:6" ht="80.25" customHeight="1">
      <c r="A5" s="46" t="s">
        <v>76</v>
      </c>
      <c r="B5" s="46"/>
      <c r="C5" s="46"/>
      <c r="D5" s="45"/>
      <c r="E5" s="45"/>
      <c r="F5" s="45"/>
    </row>
    <row r="6" spans="1:6">
      <c r="E6" s="45" t="s">
        <v>71</v>
      </c>
      <c r="F6" s="45"/>
    </row>
    <row r="7" spans="1:6" ht="0.75" customHeight="1"/>
    <row r="8" spans="1:6">
      <c r="A8" s="5" t="s">
        <v>0</v>
      </c>
      <c r="B8" s="5" t="s">
        <v>2</v>
      </c>
      <c r="C8" s="5" t="s">
        <v>3</v>
      </c>
      <c r="D8" s="5">
        <v>2019</v>
      </c>
      <c r="E8" s="6">
        <v>2020</v>
      </c>
      <c r="F8" s="6">
        <v>2021</v>
      </c>
    </row>
    <row r="9" spans="1:6">
      <c r="A9" s="5" t="s">
        <v>1</v>
      </c>
      <c r="B9" s="19" t="s">
        <v>4</v>
      </c>
      <c r="C9" s="5"/>
      <c r="D9" s="7">
        <f>D10+D14+D19+D23+D38+D42</f>
        <v>5340.1</v>
      </c>
      <c r="E9" s="8">
        <f>E10+E14+E19+E23+E38+E42</f>
        <v>3860.7</v>
      </c>
      <c r="F9" s="8">
        <f>F10+F14+F19+F23+F38+F42</f>
        <v>0</v>
      </c>
    </row>
    <row r="10" spans="1:6" ht="87" customHeight="1">
      <c r="A10" s="21" t="s">
        <v>77</v>
      </c>
      <c r="B10" s="5" t="s">
        <v>5</v>
      </c>
      <c r="C10" s="5"/>
      <c r="D10" s="7">
        <v>15</v>
      </c>
      <c r="E10" s="8"/>
      <c r="F10" s="8"/>
    </row>
    <row r="11" spans="1:6" ht="50.25" customHeight="1">
      <c r="A11" s="25" t="s">
        <v>78</v>
      </c>
      <c r="B11" s="19" t="s">
        <v>6</v>
      </c>
      <c r="C11" s="19"/>
      <c r="D11" s="20">
        <v>15</v>
      </c>
      <c r="E11" s="18"/>
      <c r="F11" s="18"/>
    </row>
    <row r="12" spans="1:6" ht="45">
      <c r="A12" s="24" t="s">
        <v>79</v>
      </c>
      <c r="B12" s="19" t="s">
        <v>7</v>
      </c>
      <c r="C12" s="19"/>
      <c r="D12" s="20">
        <v>15</v>
      </c>
      <c r="E12" s="18"/>
      <c r="F12" s="18"/>
    </row>
    <row r="13" spans="1:6" ht="36" customHeight="1">
      <c r="A13" s="26" t="s">
        <v>91</v>
      </c>
      <c r="B13" s="19" t="s">
        <v>7</v>
      </c>
      <c r="C13" s="19">
        <v>200</v>
      </c>
      <c r="D13" s="20">
        <v>15</v>
      </c>
      <c r="E13" s="18"/>
      <c r="F13" s="18"/>
    </row>
    <row r="14" spans="1:6" ht="72.75" customHeight="1">
      <c r="A14" s="21" t="s">
        <v>80</v>
      </c>
      <c r="B14" s="5" t="s">
        <v>8</v>
      </c>
      <c r="C14" s="5"/>
      <c r="D14" s="7">
        <f t="shared" ref="D14:E15" si="0">D15</f>
        <v>114.1</v>
      </c>
      <c r="E14" s="8">
        <f t="shared" si="0"/>
        <v>40</v>
      </c>
      <c r="F14" s="8"/>
    </row>
    <row r="15" spans="1:6" ht="50.25" customHeight="1">
      <c r="A15" s="22" t="s">
        <v>81</v>
      </c>
      <c r="B15" s="19" t="s">
        <v>9</v>
      </c>
      <c r="C15" s="19"/>
      <c r="D15" s="20">
        <f t="shared" si="0"/>
        <v>114.1</v>
      </c>
      <c r="E15" s="18">
        <f t="shared" si="0"/>
        <v>40</v>
      </c>
      <c r="F15" s="18"/>
    </row>
    <row r="16" spans="1:6" ht="53.25" customHeight="1">
      <c r="A16" s="22" t="s">
        <v>82</v>
      </c>
      <c r="B16" s="19" t="s">
        <v>10</v>
      </c>
      <c r="C16" s="19"/>
      <c r="D16" s="20">
        <f>D17+D18</f>
        <v>114.1</v>
      </c>
      <c r="E16" s="18">
        <f>E18+E17</f>
        <v>40</v>
      </c>
      <c r="F16" s="18"/>
    </row>
    <row r="17" spans="1:6" ht="32.25" customHeight="1">
      <c r="A17" s="26" t="s">
        <v>91</v>
      </c>
      <c r="B17" s="19" t="s">
        <v>10</v>
      </c>
      <c r="C17" s="19">
        <v>200</v>
      </c>
      <c r="D17" s="20">
        <v>111.1</v>
      </c>
      <c r="E17" s="18">
        <v>37</v>
      </c>
      <c r="F17" s="18"/>
    </row>
    <row r="18" spans="1:6">
      <c r="A18" s="23" t="s">
        <v>98</v>
      </c>
      <c r="B18" s="19" t="s">
        <v>10</v>
      </c>
      <c r="C18" s="19">
        <v>800</v>
      </c>
      <c r="D18" s="20">
        <v>3</v>
      </c>
      <c r="E18" s="18">
        <v>3</v>
      </c>
      <c r="F18" s="18"/>
    </row>
    <row r="19" spans="1:6" ht="63" customHeight="1">
      <c r="A19" s="13" t="s">
        <v>84</v>
      </c>
      <c r="B19" s="5" t="s">
        <v>60</v>
      </c>
      <c r="C19" s="5"/>
      <c r="D19" s="7">
        <v>10</v>
      </c>
      <c r="E19" s="8">
        <f t="shared" ref="E19:E21" si="1">E20</f>
        <v>10</v>
      </c>
      <c r="F19" s="8"/>
    </row>
    <row r="20" spans="1:6" ht="44.25" customHeight="1">
      <c r="A20" s="17" t="s">
        <v>83</v>
      </c>
      <c r="B20" s="19" t="s">
        <v>61</v>
      </c>
      <c r="C20" s="19"/>
      <c r="D20" s="20">
        <v>10</v>
      </c>
      <c r="E20" s="18">
        <f t="shared" si="1"/>
        <v>10</v>
      </c>
      <c r="F20" s="18"/>
    </row>
    <row r="21" spans="1:6" ht="45.75" customHeight="1">
      <c r="A21" s="17" t="s">
        <v>85</v>
      </c>
      <c r="B21" s="19" t="s">
        <v>62</v>
      </c>
      <c r="C21" s="19"/>
      <c r="D21" s="20">
        <v>10</v>
      </c>
      <c r="E21" s="18">
        <f t="shared" si="1"/>
        <v>10</v>
      </c>
      <c r="F21" s="18"/>
    </row>
    <row r="22" spans="1:6" ht="31.5" customHeight="1">
      <c r="A22" s="26" t="s">
        <v>91</v>
      </c>
      <c r="B22" s="19" t="s">
        <v>62</v>
      </c>
      <c r="C22" s="19">
        <v>200</v>
      </c>
      <c r="D22" s="20">
        <v>10</v>
      </c>
      <c r="E22" s="18">
        <v>10</v>
      </c>
      <c r="F22" s="18"/>
    </row>
    <row r="23" spans="1:6" ht="74.25" customHeight="1">
      <c r="A23" s="11" t="s">
        <v>86</v>
      </c>
      <c r="B23" s="5" t="s">
        <v>11</v>
      </c>
      <c r="C23" s="5"/>
      <c r="D23" s="7">
        <f>D24+D28+D33+D36</f>
        <v>1192</v>
      </c>
      <c r="E23" s="8">
        <f>E24+E28+E32</f>
        <v>20</v>
      </c>
      <c r="F23" s="8"/>
    </row>
    <row r="24" spans="1:6" ht="33.75" customHeight="1">
      <c r="A24" s="23" t="s">
        <v>12</v>
      </c>
      <c r="B24" s="19" t="s">
        <v>13</v>
      </c>
      <c r="C24" s="19"/>
      <c r="D24" s="20">
        <f>D25</f>
        <v>10</v>
      </c>
      <c r="E24" s="18">
        <f t="shared" ref="E24:E26" si="2">E25</f>
        <v>9</v>
      </c>
      <c r="F24" s="18"/>
    </row>
    <row r="25" spans="1:6" ht="34.5" customHeight="1">
      <c r="A25" s="23" t="s">
        <v>14</v>
      </c>
      <c r="B25" s="19" t="s">
        <v>15</v>
      </c>
      <c r="C25" s="19"/>
      <c r="D25" s="20">
        <f>D26</f>
        <v>10</v>
      </c>
      <c r="E25" s="18">
        <f t="shared" si="2"/>
        <v>9</v>
      </c>
      <c r="F25" s="18"/>
    </row>
    <row r="26" spans="1:6" ht="22.5" customHeight="1">
      <c r="A26" s="23" t="s">
        <v>16</v>
      </c>
      <c r="B26" s="19" t="s">
        <v>17</v>
      </c>
      <c r="C26" s="19"/>
      <c r="D26" s="20">
        <f>D27</f>
        <v>10</v>
      </c>
      <c r="E26" s="18">
        <f t="shared" si="2"/>
        <v>9</v>
      </c>
      <c r="F26" s="18"/>
    </row>
    <row r="27" spans="1:6" ht="30.75" customHeight="1">
      <c r="A27" s="26" t="s">
        <v>91</v>
      </c>
      <c r="B27" s="19" t="s">
        <v>17</v>
      </c>
      <c r="C27" s="19">
        <v>200</v>
      </c>
      <c r="D27" s="20">
        <v>10</v>
      </c>
      <c r="E27" s="18">
        <v>9</v>
      </c>
      <c r="F27" s="18"/>
    </row>
    <row r="28" spans="1:6" ht="36" customHeight="1">
      <c r="A28" s="23" t="s">
        <v>18</v>
      </c>
      <c r="B28" s="19" t="s">
        <v>19</v>
      </c>
      <c r="C28" s="5"/>
      <c r="D28" s="20">
        <f>D29</f>
        <v>99</v>
      </c>
      <c r="E28" s="18">
        <v>8</v>
      </c>
      <c r="F28" s="18"/>
    </row>
    <row r="29" spans="1:6" ht="36" customHeight="1">
      <c r="A29" s="23" t="s">
        <v>20</v>
      </c>
      <c r="B29" s="19" t="s">
        <v>21</v>
      </c>
      <c r="C29" s="19"/>
      <c r="D29" s="20">
        <f>D30</f>
        <v>99</v>
      </c>
      <c r="E29" s="18">
        <v>8</v>
      </c>
      <c r="F29" s="18"/>
    </row>
    <row r="30" spans="1:6" ht="30">
      <c r="A30" s="23" t="s">
        <v>22</v>
      </c>
      <c r="B30" s="19" t="s">
        <v>23</v>
      </c>
      <c r="C30" s="19"/>
      <c r="D30" s="20">
        <f>D31</f>
        <v>99</v>
      </c>
      <c r="E30" s="18">
        <v>8</v>
      </c>
      <c r="F30" s="18"/>
    </row>
    <row r="31" spans="1:6" ht="30" customHeight="1">
      <c r="A31" s="26" t="s">
        <v>92</v>
      </c>
      <c r="B31" s="19" t="s">
        <v>23</v>
      </c>
      <c r="C31" s="19">
        <v>200</v>
      </c>
      <c r="D31" s="20">
        <v>99</v>
      </c>
      <c r="E31" s="18">
        <v>8</v>
      </c>
      <c r="F31" s="18"/>
    </row>
    <row r="32" spans="1:6" ht="45">
      <c r="A32" s="23" t="s">
        <v>24</v>
      </c>
      <c r="B32" s="19" t="s">
        <v>25</v>
      </c>
      <c r="C32" s="19"/>
      <c r="D32" s="20">
        <f t="shared" ref="D32:E34" si="3">D33</f>
        <v>3</v>
      </c>
      <c r="E32" s="18">
        <f t="shared" si="3"/>
        <v>3</v>
      </c>
      <c r="F32" s="18"/>
    </row>
    <row r="33" spans="1:6" ht="45">
      <c r="A33" s="23" t="s">
        <v>26</v>
      </c>
      <c r="B33" s="19" t="s">
        <v>27</v>
      </c>
      <c r="C33" s="19"/>
      <c r="D33" s="20">
        <f t="shared" si="3"/>
        <v>3</v>
      </c>
      <c r="E33" s="18">
        <f t="shared" si="3"/>
        <v>3</v>
      </c>
      <c r="F33" s="18"/>
    </row>
    <row r="34" spans="1:6" ht="30">
      <c r="A34" s="23" t="s">
        <v>28</v>
      </c>
      <c r="B34" s="19" t="s">
        <v>29</v>
      </c>
      <c r="C34" s="19"/>
      <c r="D34" s="20">
        <f t="shared" si="3"/>
        <v>3</v>
      </c>
      <c r="E34" s="18">
        <f t="shared" si="3"/>
        <v>3</v>
      </c>
      <c r="F34" s="18"/>
    </row>
    <row r="35" spans="1:6" ht="27.75" customHeight="1">
      <c r="A35" s="26" t="s">
        <v>92</v>
      </c>
      <c r="B35" s="19" t="s">
        <v>29</v>
      </c>
      <c r="C35" s="19">
        <v>200</v>
      </c>
      <c r="D35" s="20">
        <v>3</v>
      </c>
      <c r="E35" s="18">
        <v>3</v>
      </c>
      <c r="F35" s="18"/>
    </row>
    <row r="36" spans="1:6" ht="49.5" customHeight="1">
      <c r="A36" s="26" t="s">
        <v>104</v>
      </c>
      <c r="B36" s="39" t="s">
        <v>106</v>
      </c>
      <c r="C36" s="39"/>
      <c r="D36" s="38">
        <v>1080</v>
      </c>
      <c r="E36" s="37"/>
      <c r="F36" s="37"/>
    </row>
    <row r="37" spans="1:6" ht="42" customHeight="1">
      <c r="A37" s="26" t="s">
        <v>105</v>
      </c>
      <c r="B37" s="39" t="s">
        <v>107</v>
      </c>
      <c r="C37" s="39">
        <v>244</v>
      </c>
      <c r="D37" s="38">
        <v>1080</v>
      </c>
      <c r="E37" s="37"/>
      <c r="F37" s="37"/>
    </row>
    <row r="38" spans="1:6" ht="90" customHeight="1">
      <c r="A38" s="14" t="s">
        <v>72</v>
      </c>
      <c r="B38" s="15" t="s">
        <v>55</v>
      </c>
      <c r="C38" s="5"/>
      <c r="D38" s="7">
        <f t="shared" ref="D38:E39" si="4">D39</f>
        <v>705</v>
      </c>
      <c r="E38" s="8">
        <f t="shared" si="4"/>
        <v>419</v>
      </c>
      <c r="F38" s="8">
        <f>F39</f>
        <v>0</v>
      </c>
    </row>
    <row r="39" spans="1:6" ht="48" customHeight="1">
      <c r="A39" s="10" t="s">
        <v>53</v>
      </c>
      <c r="B39" s="12" t="s">
        <v>56</v>
      </c>
      <c r="C39" s="19"/>
      <c r="D39" s="20">
        <f t="shared" si="4"/>
        <v>705</v>
      </c>
      <c r="E39" s="18">
        <f t="shared" si="4"/>
        <v>419</v>
      </c>
      <c r="F39" s="18">
        <f>F40</f>
        <v>0</v>
      </c>
    </row>
    <row r="40" spans="1:6">
      <c r="A40" s="10" t="s">
        <v>54</v>
      </c>
      <c r="B40" s="9" t="s">
        <v>57</v>
      </c>
      <c r="C40" s="19"/>
      <c r="D40" s="20">
        <f>D41</f>
        <v>705</v>
      </c>
      <c r="E40" s="18">
        <v>419</v>
      </c>
      <c r="F40" s="18">
        <f>F41</f>
        <v>0</v>
      </c>
    </row>
    <row r="41" spans="1:6" ht="30" customHeight="1">
      <c r="A41" s="26" t="s">
        <v>92</v>
      </c>
      <c r="B41" s="12" t="s">
        <v>57</v>
      </c>
      <c r="C41" s="19">
        <v>200</v>
      </c>
      <c r="D41" s="20">
        <v>705</v>
      </c>
      <c r="E41" s="18">
        <v>419</v>
      </c>
      <c r="F41" s="18"/>
    </row>
    <row r="42" spans="1:6" ht="57.75" customHeight="1">
      <c r="A42" s="16" t="s">
        <v>65</v>
      </c>
      <c r="B42" s="15" t="s">
        <v>66</v>
      </c>
      <c r="C42" s="5"/>
      <c r="D42" s="7">
        <f>D43</f>
        <v>3304</v>
      </c>
      <c r="E42" s="8">
        <f>E43</f>
        <v>3371.7</v>
      </c>
      <c r="F42" s="8"/>
    </row>
    <row r="43" spans="1:6" ht="45.75" customHeight="1">
      <c r="A43" s="10" t="s">
        <v>68</v>
      </c>
      <c r="B43" s="12" t="s">
        <v>67</v>
      </c>
      <c r="C43" s="19"/>
      <c r="D43" s="20">
        <f t="shared" ref="D43:E43" si="5">D44</f>
        <v>3304</v>
      </c>
      <c r="E43" s="18">
        <f t="shared" si="5"/>
        <v>3371.7</v>
      </c>
      <c r="F43" s="18"/>
    </row>
    <row r="44" spans="1:6" ht="30.75" customHeight="1">
      <c r="A44" s="10" t="s">
        <v>69</v>
      </c>
      <c r="B44" s="12" t="s">
        <v>70</v>
      </c>
      <c r="C44" s="19"/>
      <c r="D44" s="20">
        <f>D45</f>
        <v>3304</v>
      </c>
      <c r="E44" s="18">
        <f>E45</f>
        <v>3371.7</v>
      </c>
      <c r="F44" s="18"/>
    </row>
    <row r="45" spans="1:6" ht="48" customHeight="1">
      <c r="A45" s="26" t="s">
        <v>93</v>
      </c>
      <c r="B45" s="12" t="s">
        <v>70</v>
      </c>
      <c r="C45" s="19">
        <v>600</v>
      </c>
      <c r="D45" s="20">
        <v>3304</v>
      </c>
      <c r="E45" s="18">
        <v>3371.7</v>
      </c>
      <c r="F45" s="18"/>
    </row>
    <row r="46" spans="1:6">
      <c r="A46" s="11" t="s">
        <v>30</v>
      </c>
      <c r="B46" s="5" t="s">
        <v>31</v>
      </c>
      <c r="C46" s="5"/>
      <c r="D46" s="7">
        <f>D47+D49+D53+D56+D60+D62+D64+D66+D71+D75+D81+D83+J83+D58+D74+D70</f>
        <v>4482.4000000000005</v>
      </c>
      <c r="E46" s="8">
        <f>E47+E49+E53+E56+E60+E62+E64+E66+E71+E75+E81+E83+E58</f>
        <v>4087.3</v>
      </c>
      <c r="F46" s="8">
        <f>F47+F49+F53+F56+F60+F62+F64+F66+F71+F75+F81+F83+F68+F77+F79+F58</f>
        <v>7994.6</v>
      </c>
    </row>
    <row r="47" spans="1:6">
      <c r="A47" s="23" t="s">
        <v>32</v>
      </c>
      <c r="B47" s="19" t="s">
        <v>33</v>
      </c>
      <c r="C47" s="19"/>
      <c r="D47" s="7">
        <f>D48</f>
        <v>597.70000000000005</v>
      </c>
      <c r="E47" s="8">
        <f>E48</f>
        <v>744.8</v>
      </c>
      <c r="F47" s="8">
        <f>F48</f>
        <v>744.8</v>
      </c>
    </row>
    <row r="48" spans="1:6" ht="83.25" customHeight="1">
      <c r="A48" s="23" t="s">
        <v>94</v>
      </c>
      <c r="B48" s="19" t="s">
        <v>33</v>
      </c>
      <c r="C48" s="19">
        <v>100</v>
      </c>
      <c r="D48" s="20">
        <v>597.70000000000005</v>
      </c>
      <c r="E48" s="18">
        <v>744.8</v>
      </c>
      <c r="F48" s="18">
        <v>744.8</v>
      </c>
    </row>
    <row r="49" spans="1:6">
      <c r="A49" s="11" t="s">
        <v>35</v>
      </c>
      <c r="B49" s="19" t="s">
        <v>36</v>
      </c>
      <c r="C49" s="19"/>
      <c r="D49" s="7">
        <f>D50+D51+D52</f>
        <v>1512.2</v>
      </c>
      <c r="E49" s="8">
        <f>E50+E51+E52</f>
        <v>1529.2</v>
      </c>
      <c r="F49" s="8">
        <f>F50+F51+F52</f>
        <v>1529.2</v>
      </c>
    </row>
    <row r="50" spans="1:6" ht="91.5" customHeight="1">
      <c r="A50" s="23" t="s">
        <v>94</v>
      </c>
      <c r="B50" s="19" t="s">
        <v>36</v>
      </c>
      <c r="C50" s="19">
        <v>100</v>
      </c>
      <c r="D50" s="20">
        <v>988.5</v>
      </c>
      <c r="E50" s="18">
        <v>1038.5</v>
      </c>
      <c r="F50" s="18">
        <v>1038.5</v>
      </c>
    </row>
    <row r="51" spans="1:6" ht="27.75" customHeight="1">
      <c r="A51" s="26" t="s">
        <v>92</v>
      </c>
      <c r="B51" s="19" t="s">
        <v>36</v>
      </c>
      <c r="C51" s="19">
        <v>200</v>
      </c>
      <c r="D51" s="20">
        <v>520.70000000000005</v>
      </c>
      <c r="E51" s="18">
        <v>487.7</v>
      </c>
      <c r="F51" s="18">
        <v>487.7</v>
      </c>
    </row>
    <row r="52" spans="1:6">
      <c r="A52" s="23" t="s">
        <v>98</v>
      </c>
      <c r="B52" s="19" t="s">
        <v>36</v>
      </c>
      <c r="C52" s="19">
        <v>800</v>
      </c>
      <c r="D52" s="20">
        <v>3</v>
      </c>
      <c r="E52" s="18">
        <v>3</v>
      </c>
      <c r="F52" s="18">
        <v>3</v>
      </c>
    </row>
    <row r="53" spans="1:6" ht="31.5" customHeight="1">
      <c r="A53" s="11" t="s">
        <v>37</v>
      </c>
      <c r="B53" s="19" t="s">
        <v>38</v>
      </c>
      <c r="C53" s="19"/>
      <c r="D53" s="7">
        <f>D54+D55</f>
        <v>919</v>
      </c>
      <c r="E53" s="8">
        <f>E54+E55</f>
        <v>835</v>
      </c>
      <c r="F53" s="8">
        <f>F54+F55</f>
        <v>835</v>
      </c>
    </row>
    <row r="54" spans="1:6" ht="75">
      <c r="A54" s="23" t="s">
        <v>94</v>
      </c>
      <c r="B54" s="19" t="s">
        <v>38</v>
      </c>
      <c r="C54" s="19">
        <v>100</v>
      </c>
      <c r="D54" s="20">
        <v>768.2</v>
      </c>
      <c r="E54" s="18">
        <v>770</v>
      </c>
      <c r="F54" s="18">
        <v>770</v>
      </c>
    </row>
    <row r="55" spans="1:6" ht="35.25" customHeight="1">
      <c r="A55" s="26" t="s">
        <v>92</v>
      </c>
      <c r="B55" s="19" t="s">
        <v>38</v>
      </c>
      <c r="C55" s="19">
        <v>244</v>
      </c>
      <c r="D55" s="20">
        <v>150.80000000000001</v>
      </c>
      <c r="E55" s="18">
        <v>65</v>
      </c>
      <c r="F55" s="18">
        <v>65</v>
      </c>
    </row>
    <row r="56" spans="1:6" ht="29.25" customHeight="1">
      <c r="A56" s="11" t="s">
        <v>39</v>
      </c>
      <c r="B56" s="5" t="s">
        <v>40</v>
      </c>
      <c r="C56" s="5" t="s">
        <v>41</v>
      </c>
      <c r="D56" s="7">
        <v>5</v>
      </c>
      <c r="E56" s="8">
        <v>5</v>
      </c>
      <c r="F56" s="8">
        <f>F57</f>
        <v>5</v>
      </c>
    </row>
    <row r="57" spans="1:6">
      <c r="A57" s="23" t="s">
        <v>98</v>
      </c>
      <c r="B57" s="19" t="s">
        <v>40</v>
      </c>
      <c r="C57" s="19">
        <v>800</v>
      </c>
      <c r="D57" s="20">
        <v>5</v>
      </c>
      <c r="E57" s="18">
        <v>5</v>
      </c>
      <c r="F57" s="18">
        <v>5</v>
      </c>
    </row>
    <row r="58" spans="1:6">
      <c r="A58" s="11" t="s">
        <v>99</v>
      </c>
      <c r="B58" s="5" t="s">
        <v>100</v>
      </c>
      <c r="C58" s="31"/>
      <c r="D58" s="7">
        <v>133.4</v>
      </c>
      <c r="E58" s="29">
        <f>E59</f>
        <v>125</v>
      </c>
      <c r="F58" s="29">
        <f>F59</f>
        <v>120</v>
      </c>
    </row>
    <row r="59" spans="1:6">
      <c r="A59" s="23" t="s">
        <v>98</v>
      </c>
      <c r="B59" s="31" t="s">
        <v>100</v>
      </c>
      <c r="C59" s="31">
        <v>800</v>
      </c>
      <c r="D59" s="30">
        <v>133.4</v>
      </c>
      <c r="E59" s="29">
        <v>125</v>
      </c>
      <c r="F59" s="29">
        <v>120</v>
      </c>
    </row>
    <row r="60" spans="1:6" ht="29.25">
      <c r="A60" s="27" t="s">
        <v>95</v>
      </c>
      <c r="B60" s="5" t="s">
        <v>73</v>
      </c>
      <c r="C60" s="19"/>
      <c r="D60" s="7">
        <f>D61</f>
        <v>316</v>
      </c>
      <c r="E60" s="8">
        <f>E61</f>
        <v>150</v>
      </c>
      <c r="F60" s="8">
        <f>F61</f>
        <v>150</v>
      </c>
    </row>
    <row r="61" spans="1:6" ht="31.5" customHeight="1">
      <c r="A61" s="26" t="s">
        <v>92</v>
      </c>
      <c r="B61" s="19" t="s">
        <v>73</v>
      </c>
      <c r="C61" s="19">
        <v>200</v>
      </c>
      <c r="D61" s="20">
        <v>316</v>
      </c>
      <c r="E61" s="18">
        <v>150</v>
      </c>
      <c r="F61" s="18">
        <v>150</v>
      </c>
    </row>
    <row r="62" spans="1:6" ht="63" customHeight="1">
      <c r="A62" s="11" t="s">
        <v>42</v>
      </c>
      <c r="B62" s="5" t="s">
        <v>43</v>
      </c>
      <c r="C62" s="5"/>
      <c r="D62" s="7">
        <v>10</v>
      </c>
      <c r="E62" s="8">
        <f>E63</f>
        <v>10</v>
      </c>
      <c r="F62" s="8">
        <f>F63</f>
        <v>10</v>
      </c>
    </row>
    <row r="63" spans="1:6" ht="31.5" customHeight="1">
      <c r="A63" s="26" t="s">
        <v>92</v>
      </c>
      <c r="B63" s="19" t="s">
        <v>43</v>
      </c>
      <c r="C63" s="19">
        <v>200</v>
      </c>
      <c r="D63" s="20">
        <v>10</v>
      </c>
      <c r="E63" s="18">
        <v>10</v>
      </c>
      <c r="F63" s="18">
        <v>10</v>
      </c>
    </row>
    <row r="64" spans="1:6">
      <c r="A64" s="11" t="s">
        <v>44</v>
      </c>
      <c r="B64" s="5" t="s">
        <v>45</v>
      </c>
      <c r="C64" s="19"/>
      <c r="D64" s="7">
        <f>D65</f>
        <v>121.3</v>
      </c>
      <c r="E64" s="8">
        <f>E65</f>
        <v>100</v>
      </c>
      <c r="F64" s="8">
        <f>F65</f>
        <v>100</v>
      </c>
    </row>
    <row r="65" spans="1:6" ht="31.5" customHeight="1">
      <c r="A65" s="26" t="s">
        <v>92</v>
      </c>
      <c r="B65" s="19" t="s">
        <v>45</v>
      </c>
      <c r="C65" s="19">
        <v>200</v>
      </c>
      <c r="D65" s="20">
        <v>121.3</v>
      </c>
      <c r="E65" s="18">
        <v>100</v>
      </c>
      <c r="F65" s="18">
        <v>100</v>
      </c>
    </row>
    <row r="66" spans="1:6" ht="48.75" customHeight="1">
      <c r="A66" s="11" t="s">
        <v>52</v>
      </c>
      <c r="B66" s="5" t="s">
        <v>46</v>
      </c>
      <c r="C66" s="5"/>
      <c r="D66" s="7">
        <f>D67</f>
        <v>135.6</v>
      </c>
      <c r="E66" s="8">
        <f>E67</f>
        <v>135.6</v>
      </c>
      <c r="F66" s="8">
        <f>F67</f>
        <v>135.6</v>
      </c>
    </row>
    <row r="67" spans="1:6" ht="16.5" customHeight="1">
      <c r="A67" s="28" t="s">
        <v>96</v>
      </c>
      <c r="B67" s="19" t="s">
        <v>46</v>
      </c>
      <c r="C67" s="19">
        <v>500</v>
      </c>
      <c r="D67" s="20">
        <v>135.6</v>
      </c>
      <c r="E67" s="18">
        <v>135.6</v>
      </c>
      <c r="F67" s="18">
        <v>135.6</v>
      </c>
    </row>
    <row r="68" spans="1:6" ht="44.25" customHeight="1">
      <c r="A68" s="11" t="s">
        <v>74</v>
      </c>
      <c r="B68" s="5" t="s">
        <v>75</v>
      </c>
      <c r="C68" s="19"/>
      <c r="D68" s="20"/>
      <c r="E68" s="18"/>
      <c r="F68" s="18">
        <f>F69</f>
        <v>3473.3</v>
      </c>
    </row>
    <row r="69" spans="1:6" ht="42.75" customHeight="1">
      <c r="A69" s="26" t="s">
        <v>93</v>
      </c>
      <c r="B69" s="19" t="s">
        <v>75</v>
      </c>
      <c r="C69" s="19">
        <v>600</v>
      </c>
      <c r="D69" s="20"/>
      <c r="E69" s="18"/>
      <c r="F69" s="18">
        <v>3473.3</v>
      </c>
    </row>
    <row r="70" spans="1:6" ht="42.75" customHeight="1">
      <c r="A70" s="43" t="s">
        <v>109</v>
      </c>
      <c r="B70" s="42" t="s">
        <v>108</v>
      </c>
      <c r="C70" s="42">
        <v>200</v>
      </c>
      <c r="D70" s="41">
        <v>222.1</v>
      </c>
      <c r="E70" s="40"/>
      <c r="F70" s="40"/>
    </row>
    <row r="71" spans="1:6">
      <c r="A71" s="11" t="s">
        <v>58</v>
      </c>
      <c r="B71" s="5" t="s">
        <v>59</v>
      </c>
      <c r="C71" s="19"/>
      <c r="D71" s="7">
        <f>D72</f>
        <v>336.4</v>
      </c>
      <c r="E71" s="8">
        <f>E72</f>
        <v>336.4</v>
      </c>
      <c r="F71" s="8">
        <f>F72</f>
        <v>336.4</v>
      </c>
    </row>
    <row r="72" spans="1:6" ht="46.5" customHeight="1">
      <c r="A72" s="26" t="s">
        <v>93</v>
      </c>
      <c r="B72" s="19" t="s">
        <v>59</v>
      </c>
      <c r="C72" s="19">
        <v>600</v>
      </c>
      <c r="D72" s="20">
        <v>336.4</v>
      </c>
      <c r="E72" s="18">
        <v>336.4</v>
      </c>
      <c r="F72" s="18">
        <v>336.4</v>
      </c>
    </row>
    <row r="73" spans="1:6" ht="46.5" customHeight="1">
      <c r="A73" s="27" t="s">
        <v>103</v>
      </c>
      <c r="B73" s="5" t="s">
        <v>101</v>
      </c>
      <c r="C73" s="36"/>
      <c r="D73" s="7">
        <v>35</v>
      </c>
      <c r="E73" s="34"/>
      <c r="F73" s="34"/>
    </row>
    <row r="74" spans="1:6" ht="32.25" customHeight="1">
      <c r="A74" s="26" t="s">
        <v>102</v>
      </c>
      <c r="B74" s="33" t="s">
        <v>101</v>
      </c>
      <c r="C74" s="33">
        <v>300</v>
      </c>
      <c r="D74" s="35">
        <v>35</v>
      </c>
      <c r="E74" s="32">
        <v>35</v>
      </c>
      <c r="F74" s="32"/>
    </row>
    <row r="75" spans="1:6" ht="28.5">
      <c r="A75" s="11" t="s">
        <v>47</v>
      </c>
      <c r="B75" s="5" t="s">
        <v>48</v>
      </c>
      <c r="C75" s="5"/>
      <c r="D75" s="7">
        <v>2</v>
      </c>
      <c r="E75" s="8">
        <f>E76</f>
        <v>2</v>
      </c>
      <c r="F75" s="8">
        <f>F76</f>
        <v>2</v>
      </c>
    </row>
    <row r="76" spans="1:6" ht="33" customHeight="1">
      <c r="A76" s="26" t="s">
        <v>92</v>
      </c>
      <c r="B76" s="19" t="s">
        <v>48</v>
      </c>
      <c r="C76" s="19">
        <v>200</v>
      </c>
      <c r="D76" s="20">
        <v>2</v>
      </c>
      <c r="E76" s="18">
        <v>2</v>
      </c>
      <c r="F76" s="18">
        <v>2</v>
      </c>
    </row>
    <row r="77" spans="1:6" ht="30.75" customHeight="1">
      <c r="A77" s="11" t="s">
        <v>87</v>
      </c>
      <c r="B77" s="19" t="s">
        <v>88</v>
      </c>
      <c r="C77" s="19"/>
      <c r="D77" s="20"/>
      <c r="E77" s="18"/>
      <c r="F77" s="8">
        <v>20</v>
      </c>
    </row>
    <row r="78" spans="1:6" ht="33" customHeight="1">
      <c r="A78" s="26" t="s">
        <v>92</v>
      </c>
      <c r="B78" s="19" t="s">
        <v>88</v>
      </c>
      <c r="C78" s="19">
        <v>200</v>
      </c>
      <c r="D78" s="20"/>
      <c r="E78" s="18"/>
      <c r="F78" s="18">
        <v>20</v>
      </c>
    </row>
    <row r="79" spans="1:6" ht="24" customHeight="1">
      <c r="A79" s="11" t="s">
        <v>90</v>
      </c>
      <c r="B79" s="19" t="s">
        <v>89</v>
      </c>
      <c r="C79" s="19"/>
      <c r="D79" s="20"/>
      <c r="E79" s="18"/>
      <c r="F79" s="8">
        <f>F80</f>
        <v>419</v>
      </c>
    </row>
    <row r="80" spans="1:6" ht="32.25" customHeight="1">
      <c r="A80" s="26" t="s">
        <v>92</v>
      </c>
      <c r="B80" s="19" t="s">
        <v>89</v>
      </c>
      <c r="C80" s="19">
        <v>200</v>
      </c>
      <c r="D80" s="20"/>
      <c r="E80" s="18"/>
      <c r="F80" s="18">
        <v>419</v>
      </c>
    </row>
    <row r="81" spans="1:6" ht="50.25" customHeight="1">
      <c r="A81" s="11" t="s">
        <v>63</v>
      </c>
      <c r="B81" s="5" t="s">
        <v>64</v>
      </c>
      <c r="C81" s="5"/>
      <c r="D81" s="7">
        <f>D82</f>
        <v>32.4</v>
      </c>
      <c r="E81" s="8">
        <f>E82</f>
        <v>10</v>
      </c>
      <c r="F81" s="8">
        <f>F82</f>
        <v>10</v>
      </c>
    </row>
    <row r="82" spans="1:6" ht="34.5" customHeight="1">
      <c r="A82" s="26" t="s">
        <v>92</v>
      </c>
      <c r="B82" s="19" t="s">
        <v>64</v>
      </c>
      <c r="C82" s="19">
        <v>200</v>
      </c>
      <c r="D82" s="20">
        <v>32.4</v>
      </c>
      <c r="E82" s="18">
        <v>10</v>
      </c>
      <c r="F82" s="18">
        <v>10</v>
      </c>
    </row>
    <row r="83" spans="1:6" ht="114" customHeight="1">
      <c r="A83" s="11" t="s">
        <v>49</v>
      </c>
      <c r="B83" s="5" t="s">
        <v>50</v>
      </c>
      <c r="C83" s="19"/>
      <c r="D83" s="7">
        <f>D84+D88</f>
        <v>104.3</v>
      </c>
      <c r="E83" s="8">
        <f>E84+E88</f>
        <v>104.3</v>
      </c>
      <c r="F83" s="8">
        <f>F84+F88</f>
        <v>104.3</v>
      </c>
    </row>
    <row r="84" spans="1:6" ht="81.75" customHeight="1">
      <c r="A84" s="23" t="s">
        <v>94</v>
      </c>
      <c r="B84" s="19" t="s">
        <v>50</v>
      </c>
      <c r="C84" s="19">
        <v>100</v>
      </c>
      <c r="D84" s="20">
        <v>100</v>
      </c>
      <c r="E84" s="18">
        <v>100</v>
      </c>
      <c r="F84" s="18">
        <v>100</v>
      </c>
    </row>
    <row r="85" spans="1:6" ht="15" hidden="1" customHeight="1">
      <c r="A85" s="23" t="s">
        <v>34</v>
      </c>
      <c r="B85" s="49" t="s">
        <v>50</v>
      </c>
      <c r="C85" s="49">
        <v>129</v>
      </c>
      <c r="D85" s="48">
        <v>18.100000000000001</v>
      </c>
      <c r="E85" s="47">
        <v>18.3</v>
      </c>
      <c r="F85" s="47">
        <v>19</v>
      </c>
    </row>
    <row r="86" spans="1:6" ht="10.5" hidden="1" customHeight="1">
      <c r="A86" s="23"/>
      <c r="B86" s="49"/>
      <c r="C86" s="49"/>
      <c r="D86" s="48"/>
      <c r="E86" s="47"/>
      <c r="F86" s="47"/>
    </row>
    <row r="87" spans="1:6" ht="12.75" hidden="1" customHeight="1">
      <c r="A87" s="23"/>
      <c r="B87" s="49"/>
      <c r="C87" s="49"/>
      <c r="D87" s="48"/>
      <c r="E87" s="47"/>
      <c r="F87" s="47"/>
    </row>
    <row r="88" spans="1:6" ht="33" customHeight="1">
      <c r="A88" s="26" t="s">
        <v>97</v>
      </c>
      <c r="B88" s="19" t="s">
        <v>50</v>
      </c>
      <c r="C88" s="19">
        <v>244</v>
      </c>
      <c r="D88" s="20">
        <v>4.3</v>
      </c>
      <c r="E88" s="18">
        <v>4.3</v>
      </c>
      <c r="F88" s="18">
        <v>4.3</v>
      </c>
    </row>
    <row r="89" spans="1:6">
      <c r="A89" s="23" t="s">
        <v>51</v>
      </c>
      <c r="B89" s="19" t="s">
        <v>41</v>
      </c>
      <c r="C89" s="19" t="s">
        <v>41</v>
      </c>
      <c r="D89" s="7">
        <f>D9+D46</f>
        <v>9822.5</v>
      </c>
      <c r="E89" s="8">
        <f>E9+E46</f>
        <v>7948</v>
      </c>
      <c r="F89" s="8">
        <f>F9+F46</f>
        <v>7994.6</v>
      </c>
    </row>
    <row r="90" spans="1:6">
      <c r="A90" s="1"/>
      <c r="B90" s="2"/>
      <c r="C90" s="2"/>
      <c r="D90" s="2"/>
    </row>
    <row r="91" spans="1:6">
      <c r="A91" s="2"/>
      <c r="B91" s="2"/>
      <c r="C91" s="2"/>
      <c r="D91" s="2"/>
    </row>
    <row r="92" spans="1:6">
      <c r="A92" s="2"/>
      <c r="B92" s="2"/>
      <c r="C92" s="2"/>
      <c r="D92" s="2"/>
    </row>
    <row r="93" spans="1:6">
      <c r="A93" s="2"/>
      <c r="B93" s="2"/>
      <c r="C93" s="2"/>
      <c r="D93" s="2"/>
    </row>
    <row r="94" spans="1:6">
      <c r="A94" s="2"/>
      <c r="B94" s="2"/>
      <c r="C94" s="2"/>
      <c r="D94" s="2"/>
    </row>
    <row r="95" spans="1:6">
      <c r="A95" s="2"/>
      <c r="B95" s="2"/>
      <c r="C95" s="2"/>
      <c r="D95" s="2"/>
    </row>
    <row r="96" spans="1:6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  <row r="208" spans="1:4">
      <c r="A208" s="2"/>
      <c r="B208" s="2"/>
      <c r="C208" s="2"/>
      <c r="D208" s="2"/>
    </row>
    <row r="209" spans="1:4">
      <c r="A209" s="2"/>
      <c r="B209" s="2"/>
      <c r="C209" s="2"/>
      <c r="D209" s="2"/>
    </row>
    <row r="210" spans="1:4">
      <c r="A210" s="2"/>
      <c r="B210" s="2"/>
      <c r="C210" s="2"/>
      <c r="D210" s="2"/>
    </row>
    <row r="211" spans="1:4">
      <c r="A211" s="2"/>
      <c r="B211" s="2"/>
      <c r="C211" s="2"/>
      <c r="D211" s="2"/>
    </row>
    <row r="212" spans="1:4">
      <c r="A212" s="2"/>
      <c r="B212" s="2"/>
      <c r="C212" s="2"/>
      <c r="D212" s="2"/>
    </row>
  </sheetData>
  <mergeCells count="8">
    <mergeCell ref="C1:F1"/>
    <mergeCell ref="A5:F5"/>
    <mergeCell ref="E6:F6"/>
    <mergeCell ref="F85:F87"/>
    <mergeCell ref="E85:E87"/>
    <mergeCell ref="D85:D87"/>
    <mergeCell ref="C85:C87"/>
    <mergeCell ref="B85:B87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2019-04-23T05:39:02Z</cp:lastPrinted>
  <dcterms:created xsi:type="dcterms:W3CDTF">2016-11-08T23:43:14Z</dcterms:created>
  <dcterms:modified xsi:type="dcterms:W3CDTF">2019-10-04T05:49:45Z</dcterms:modified>
</cp:coreProperties>
</file>