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4" i="1"/>
  <c r="E44"/>
  <c r="F56"/>
  <c r="E56"/>
  <c r="F58"/>
  <c r="E58"/>
  <c r="D58"/>
  <c r="F74" l="1"/>
  <c r="F38" l="1"/>
  <c r="F37" s="1"/>
  <c r="F36" s="1"/>
  <c r="E42" l="1"/>
  <c r="F78"/>
  <c r="E78"/>
  <c r="D78"/>
  <c r="D42"/>
  <c r="F51"/>
  <c r="E51"/>
  <c r="D51"/>
  <c r="D47"/>
  <c r="F47"/>
  <c r="E47"/>
  <c r="F45"/>
  <c r="E45"/>
  <c r="D45"/>
  <c r="D44" l="1"/>
  <c r="F66"/>
  <c r="D68" l="1"/>
  <c r="D16" l="1"/>
  <c r="D15" s="1"/>
  <c r="D14" s="1"/>
  <c r="E16" l="1"/>
  <c r="E15" s="1"/>
  <c r="E14" s="1"/>
  <c r="E41"/>
  <c r="E40" s="1"/>
  <c r="F76"/>
  <c r="E76"/>
  <c r="F68"/>
  <c r="E68"/>
  <c r="F64"/>
  <c r="E64"/>
  <c r="E26"/>
  <c r="E25" s="1"/>
  <c r="E24" s="1"/>
  <c r="E34"/>
  <c r="E33" s="1"/>
  <c r="E32" s="1"/>
  <c r="E21"/>
  <c r="E20" s="1"/>
  <c r="E19" s="1"/>
  <c r="D76"/>
  <c r="D62"/>
  <c r="D41"/>
  <c r="D40" s="1"/>
  <c r="E37"/>
  <c r="E36" s="1"/>
  <c r="D38"/>
  <c r="D37" s="1"/>
  <c r="D36" s="1"/>
  <c r="D34"/>
  <c r="D33" s="1"/>
  <c r="D32" s="1"/>
  <c r="D30"/>
  <c r="D29" s="1"/>
  <c r="D28" s="1"/>
  <c r="D26"/>
  <c r="D25" s="1"/>
  <c r="D24" s="1"/>
  <c r="E23" l="1"/>
  <c r="E9" s="1"/>
  <c r="F9"/>
  <c r="D23" l="1"/>
  <c r="D9" s="1"/>
  <c r="F70" l="1"/>
  <c r="F62"/>
  <c r="F60"/>
  <c r="F54"/>
  <c r="E70"/>
  <c r="E62"/>
  <c r="E60"/>
  <c r="D64"/>
  <c r="F84" l="1"/>
  <c r="E84"/>
  <c r="D84" l="1"/>
</calcChain>
</file>

<file path=xl/sharedStrings.xml><?xml version="1.0" encoding="utf-8"?>
<sst xmlns="http://schemas.openxmlformats.org/spreadsheetml/2006/main" count="156" uniqueCount="102">
  <si>
    <t>Наименование</t>
  </si>
  <si>
    <t>Программные расходы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</si>
  <si>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</si>
  <si>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</si>
  <si>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</si>
  <si>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</si>
  <si>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</si>
  <si>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</si>
  <si>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</si>
  <si>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</si>
  <si>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</si>
  <si>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</si>
  <si>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</si>
  <si>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</si>
  <si>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</si>
  <si>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</si>
  <si>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</si>
  <si>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</si>
  <si>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</si>
  <si>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</si>
  <si>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</si>
  <si>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</si>
  <si>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</si>
  <si>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</si>
  <si>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</si>
  <si>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</si>
  <si>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</si>
  <si>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</si>
  <si>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</si>
  <si>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</si>
  <si>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</si>
  <si>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</si>
  <si>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</si>
  <si>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</si>
  <si>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</si>
  <si>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</si>
  <si>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</si>
  <si>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</si>
  <si>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</si>
  <si>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</si>
  <si>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</si>
  <si>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</si>
  <si>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</si>
  <si>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</si>
  <si>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</si>
  <si>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</si>
  <si>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</si>
  <si>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</si>
  <si>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</si>
  <si>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</si>
  <si>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</si>
  <si>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</si>
  <si>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</si>
  <si>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</si>
  <si>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</si>
  <si>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</si>
  <si>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</si>
  <si>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</si>
  <si>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Обеспечение деятельности библиотек</t>
  </si>
  <si>
    <t>22 2 00 00130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</si>
  <si>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</si>
  <si>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</si>
  <si>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</si>
  <si>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</si>
  <si>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</si>
  <si>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</si>
  <si>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</si>
  <si>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06 0 01 00000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</si>
  <si>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</si>
  <si>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Организация и проведения мероприятий по реализации муниципальной праграммы</t>
  </si>
  <si>
    <t>06 0 01 00120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</si>
  <si>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</si>
  <si>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</si>
  <si>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</si>
  <si>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</si>
  <si>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</si>
  <si>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</si>
  <si>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</si>
  <si>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</si>
  <si>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</si>
  <si>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</si>
  <si>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</si>
  <si>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</si>
  <si>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</si>
  <si>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</si>
  <si>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</si>
  <si>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</si>
  <si>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</si>
  <si>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</si>
  <si>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</si>
  <si>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</si>
  <si>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</si>
  <si>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</si>
  <si>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</si>
  <si>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</si>
  <si>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</si>
  <si>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</si>
  <si>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</si>
  <si>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</si>
  <si>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Приложение №2 к  решению Нововоскресеновского сельского совета народных депутатов                                        от  01 февраля 2019   №95</t>
  </si>
  <si>
    <t>Другие общегосударственные вопросы</t>
  </si>
  <si>
    <t>22 2 00 00060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</si>
</sst>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topLeftCell="A76" workbookViewId="0">
      <selection activeCell="I57" sqref="I57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" customWidth="1"/>
  </cols>
  <sheetData>
    <row r="1" spans="1:6" ht="72.75" customHeight="1">
      <c r="B1" s="3"/>
      <c r="C1" s="32" t="s">
        <v>99</v>
      </c>
      <c r="D1" s="33"/>
      <c r="E1" s="33"/>
      <c r="F1" s="33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34" t="s">
        <v>76</v>
      </c>
      <c r="B5" s="34"/>
      <c r="C5" s="34"/>
      <c r="D5" s="33"/>
      <c r="E5" s="33"/>
      <c r="F5" s="33"/>
    </row>
    <row r="6" spans="1:6">
      <c r="E6" s="33" t="s">
        <v>71</v>
      </c>
      <c r="F6" s="33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2019</v>
      </c>
      <c r="E8" s="6">
        <v>2020</v>
      </c>
      <c r="F8" s="6">
        <v>2021</v>
      </c>
    </row>
    <row r="9" spans="1:6">
      <c r="A9" s="5" t="s">
        <v>1</v>
      </c>
      <c r="B9" s="19" t="s">
        <v>4</v>
      </c>
      <c r="C9" s="5"/>
      <c r="D9" s="7">
        <f>D10+D14+D19+D23+D36+D40</f>
        <v>4209.3999999999996</v>
      </c>
      <c r="E9" s="8">
        <f>E10+E14+E19+E23+E36+E40</f>
        <v>3860.7</v>
      </c>
      <c r="F9" s="8">
        <f>F10+F14+F19+F23+F36+F40</f>
        <v>0</v>
      </c>
    </row>
    <row r="10" spans="1:6" ht="87" customHeight="1">
      <c r="A10" s="21" t="s">
        <v>77</v>
      </c>
      <c r="B10" s="5" t="s">
        <v>5</v>
      </c>
      <c r="C10" s="5"/>
      <c r="D10" s="7">
        <v>15</v>
      </c>
      <c r="E10" s="8"/>
      <c r="F10" s="8"/>
    </row>
    <row r="11" spans="1:6" ht="50.25" customHeight="1">
      <c r="A11" s="25" t="s">
        <v>78</v>
      </c>
      <c r="B11" s="19" t="s">
        <v>6</v>
      </c>
      <c r="C11" s="19"/>
      <c r="D11" s="20">
        <v>15</v>
      </c>
      <c r="E11" s="18"/>
      <c r="F11" s="18"/>
    </row>
    <row r="12" spans="1:6" ht="45">
      <c r="A12" s="24" t="s">
        <v>79</v>
      </c>
      <c r="B12" s="19" t="s">
        <v>7</v>
      </c>
      <c r="C12" s="19"/>
      <c r="D12" s="20">
        <v>15</v>
      </c>
      <c r="E12" s="18"/>
      <c r="F12" s="18"/>
    </row>
    <row r="13" spans="1:6" ht="36" customHeight="1">
      <c r="A13" s="26" t="s">
        <v>91</v>
      </c>
      <c r="B13" s="19" t="s">
        <v>7</v>
      </c>
      <c r="C13" s="19">
        <v>200</v>
      </c>
      <c r="D13" s="20">
        <v>15</v>
      </c>
      <c r="E13" s="18"/>
      <c r="F13" s="18"/>
    </row>
    <row r="14" spans="1:6" ht="72.75" customHeight="1">
      <c r="A14" s="21" t="s">
        <v>80</v>
      </c>
      <c r="B14" s="5" t="s">
        <v>8</v>
      </c>
      <c r="C14" s="5"/>
      <c r="D14" s="7">
        <f t="shared" ref="D14:E15" si="0">D15</f>
        <v>80</v>
      </c>
      <c r="E14" s="8">
        <f t="shared" si="0"/>
        <v>40</v>
      </c>
      <c r="F14" s="8"/>
    </row>
    <row r="15" spans="1:6" ht="50.25" customHeight="1">
      <c r="A15" s="22" t="s">
        <v>81</v>
      </c>
      <c r="B15" s="19" t="s">
        <v>9</v>
      </c>
      <c r="C15" s="19"/>
      <c r="D15" s="20">
        <f t="shared" si="0"/>
        <v>80</v>
      </c>
      <c r="E15" s="18">
        <f t="shared" si="0"/>
        <v>40</v>
      </c>
      <c r="F15" s="18"/>
    </row>
    <row r="16" spans="1:6" ht="53.25" customHeight="1">
      <c r="A16" s="22" t="s">
        <v>82</v>
      </c>
      <c r="B16" s="19" t="s">
        <v>10</v>
      </c>
      <c r="C16" s="19"/>
      <c r="D16" s="20">
        <f>D17+D18</f>
        <v>80</v>
      </c>
      <c r="E16" s="18">
        <f>E18+E17</f>
        <v>40</v>
      </c>
      <c r="F16" s="18"/>
    </row>
    <row r="17" spans="1:6" ht="32.25" customHeight="1">
      <c r="A17" s="26" t="s">
        <v>91</v>
      </c>
      <c r="B17" s="19" t="s">
        <v>10</v>
      </c>
      <c r="C17" s="19">
        <v>200</v>
      </c>
      <c r="D17" s="20">
        <v>77</v>
      </c>
      <c r="E17" s="18">
        <v>37</v>
      </c>
      <c r="F17" s="18"/>
    </row>
    <row r="18" spans="1:6">
      <c r="A18" s="23" t="s">
        <v>98</v>
      </c>
      <c r="B18" s="19" t="s">
        <v>10</v>
      </c>
      <c r="C18" s="19">
        <v>800</v>
      </c>
      <c r="D18" s="20">
        <v>3</v>
      </c>
      <c r="E18" s="18">
        <v>3</v>
      </c>
      <c r="F18" s="18"/>
    </row>
    <row r="19" spans="1:6" ht="63" customHeight="1">
      <c r="A19" s="13" t="s">
        <v>84</v>
      </c>
      <c r="B19" s="5" t="s">
        <v>60</v>
      </c>
      <c r="C19" s="5"/>
      <c r="D19" s="7">
        <v>10</v>
      </c>
      <c r="E19" s="8">
        <f t="shared" ref="E19:E21" si="1">E20</f>
        <v>10</v>
      </c>
      <c r="F19" s="8"/>
    </row>
    <row r="20" spans="1:6" ht="44.25" customHeight="1">
      <c r="A20" s="17" t="s">
        <v>83</v>
      </c>
      <c r="B20" s="19" t="s">
        <v>61</v>
      </c>
      <c r="C20" s="19"/>
      <c r="D20" s="20">
        <v>10</v>
      </c>
      <c r="E20" s="18">
        <f t="shared" si="1"/>
        <v>10</v>
      </c>
      <c r="F20" s="18"/>
    </row>
    <row r="21" spans="1:6" ht="45.75" customHeight="1">
      <c r="A21" s="17" t="s">
        <v>85</v>
      </c>
      <c r="B21" s="19" t="s">
        <v>62</v>
      </c>
      <c r="C21" s="19"/>
      <c r="D21" s="20">
        <v>10</v>
      </c>
      <c r="E21" s="18">
        <f t="shared" si="1"/>
        <v>10</v>
      </c>
      <c r="F21" s="18"/>
    </row>
    <row r="22" spans="1:6" ht="31.5" customHeight="1">
      <c r="A22" s="26" t="s">
        <v>91</v>
      </c>
      <c r="B22" s="19" t="s">
        <v>62</v>
      </c>
      <c r="C22" s="19">
        <v>200</v>
      </c>
      <c r="D22" s="20">
        <v>10</v>
      </c>
      <c r="E22" s="18">
        <v>10</v>
      </c>
      <c r="F22" s="18"/>
    </row>
    <row r="23" spans="1:6" ht="74.25" customHeight="1">
      <c r="A23" s="11" t="s">
        <v>86</v>
      </c>
      <c r="B23" s="5" t="s">
        <v>11</v>
      </c>
      <c r="C23" s="5"/>
      <c r="D23" s="7">
        <f>D24+D28+D33</f>
        <v>100</v>
      </c>
      <c r="E23" s="8">
        <f>E24+E28+E32</f>
        <v>20</v>
      </c>
      <c r="F23" s="8"/>
    </row>
    <row r="24" spans="1:6" ht="33.75" customHeight="1">
      <c r="A24" s="23" t="s">
        <v>12</v>
      </c>
      <c r="B24" s="19" t="s">
        <v>13</v>
      </c>
      <c r="C24" s="19"/>
      <c r="D24" s="20">
        <f>D25</f>
        <v>10</v>
      </c>
      <c r="E24" s="18">
        <f t="shared" ref="E24:E26" si="2">E25</f>
        <v>9</v>
      </c>
      <c r="F24" s="18"/>
    </row>
    <row r="25" spans="1:6" ht="34.5" customHeight="1">
      <c r="A25" s="23" t="s">
        <v>14</v>
      </c>
      <c r="B25" s="19" t="s">
        <v>15</v>
      </c>
      <c r="C25" s="19"/>
      <c r="D25" s="20">
        <f>D26</f>
        <v>10</v>
      </c>
      <c r="E25" s="18">
        <f t="shared" si="2"/>
        <v>9</v>
      </c>
      <c r="F25" s="18"/>
    </row>
    <row r="26" spans="1:6" ht="22.5" customHeight="1">
      <c r="A26" s="23" t="s">
        <v>16</v>
      </c>
      <c r="B26" s="19" t="s">
        <v>17</v>
      </c>
      <c r="C26" s="19"/>
      <c r="D26" s="20">
        <f>D27</f>
        <v>10</v>
      </c>
      <c r="E26" s="18">
        <f t="shared" si="2"/>
        <v>9</v>
      </c>
      <c r="F26" s="18"/>
    </row>
    <row r="27" spans="1:6" ht="30.75" customHeight="1">
      <c r="A27" s="26" t="s">
        <v>91</v>
      </c>
      <c r="B27" s="19" t="s">
        <v>17</v>
      </c>
      <c r="C27" s="19">
        <v>200</v>
      </c>
      <c r="D27" s="20">
        <v>10</v>
      </c>
      <c r="E27" s="18">
        <v>9</v>
      </c>
      <c r="F27" s="18"/>
    </row>
    <row r="28" spans="1:6" ht="36" customHeight="1">
      <c r="A28" s="23" t="s">
        <v>18</v>
      </c>
      <c r="B28" s="19" t="s">
        <v>19</v>
      </c>
      <c r="C28" s="5"/>
      <c r="D28" s="20">
        <f>D29</f>
        <v>87</v>
      </c>
      <c r="E28" s="18">
        <v>8</v>
      </c>
      <c r="F28" s="18"/>
    </row>
    <row r="29" spans="1:6" ht="36" customHeight="1">
      <c r="A29" s="23" t="s">
        <v>20</v>
      </c>
      <c r="B29" s="19" t="s">
        <v>21</v>
      </c>
      <c r="C29" s="19"/>
      <c r="D29" s="20">
        <f>D30</f>
        <v>87</v>
      </c>
      <c r="E29" s="18">
        <v>8</v>
      </c>
      <c r="F29" s="18"/>
    </row>
    <row r="30" spans="1:6" ht="30">
      <c r="A30" s="23" t="s">
        <v>22</v>
      </c>
      <c r="B30" s="19" t="s">
        <v>23</v>
      </c>
      <c r="C30" s="19"/>
      <c r="D30" s="20">
        <f>D31</f>
        <v>87</v>
      </c>
      <c r="E30" s="18">
        <v>8</v>
      </c>
      <c r="F30" s="18"/>
    </row>
    <row r="31" spans="1:6" ht="30" customHeight="1">
      <c r="A31" s="26" t="s">
        <v>92</v>
      </c>
      <c r="B31" s="19" t="s">
        <v>23</v>
      </c>
      <c r="C31" s="19">
        <v>200</v>
      </c>
      <c r="D31" s="20">
        <v>87</v>
      </c>
      <c r="E31" s="18">
        <v>8</v>
      </c>
      <c r="F31" s="18"/>
    </row>
    <row r="32" spans="1:6" ht="45">
      <c r="A32" s="23" t="s">
        <v>24</v>
      </c>
      <c r="B32" s="19" t="s">
        <v>25</v>
      </c>
      <c r="C32" s="19"/>
      <c r="D32" s="20">
        <f t="shared" ref="D32:E34" si="3">D33</f>
        <v>3</v>
      </c>
      <c r="E32" s="18">
        <f t="shared" si="3"/>
        <v>3</v>
      </c>
      <c r="F32" s="18"/>
    </row>
    <row r="33" spans="1:6" ht="45">
      <c r="A33" s="23" t="s">
        <v>26</v>
      </c>
      <c r="B33" s="19" t="s">
        <v>27</v>
      </c>
      <c r="C33" s="19"/>
      <c r="D33" s="20">
        <f t="shared" si="3"/>
        <v>3</v>
      </c>
      <c r="E33" s="18">
        <f t="shared" si="3"/>
        <v>3</v>
      </c>
      <c r="F33" s="18"/>
    </row>
    <row r="34" spans="1:6" ht="30">
      <c r="A34" s="23" t="s">
        <v>28</v>
      </c>
      <c r="B34" s="19" t="s">
        <v>29</v>
      </c>
      <c r="C34" s="19"/>
      <c r="D34" s="20">
        <f t="shared" si="3"/>
        <v>3</v>
      </c>
      <c r="E34" s="18">
        <f t="shared" si="3"/>
        <v>3</v>
      </c>
      <c r="F34" s="18"/>
    </row>
    <row r="35" spans="1:6" ht="27.75" customHeight="1">
      <c r="A35" s="26" t="s">
        <v>92</v>
      </c>
      <c r="B35" s="19" t="s">
        <v>29</v>
      </c>
      <c r="C35" s="19">
        <v>200</v>
      </c>
      <c r="D35" s="20">
        <v>3</v>
      </c>
      <c r="E35" s="18">
        <v>3</v>
      </c>
      <c r="F35" s="18"/>
    </row>
    <row r="36" spans="1:6" ht="90" customHeight="1">
      <c r="A36" s="14" t="s">
        <v>72</v>
      </c>
      <c r="B36" s="15" t="s">
        <v>55</v>
      </c>
      <c r="C36" s="5"/>
      <c r="D36" s="7">
        <f t="shared" ref="D36:E37" si="4">D37</f>
        <v>700.4</v>
      </c>
      <c r="E36" s="8">
        <f t="shared" si="4"/>
        <v>419</v>
      </c>
      <c r="F36" s="8">
        <f>F37</f>
        <v>0</v>
      </c>
    </row>
    <row r="37" spans="1:6" ht="48" customHeight="1">
      <c r="A37" s="10" t="s">
        <v>53</v>
      </c>
      <c r="B37" s="12" t="s">
        <v>56</v>
      </c>
      <c r="C37" s="19"/>
      <c r="D37" s="20">
        <f t="shared" si="4"/>
        <v>700.4</v>
      </c>
      <c r="E37" s="18">
        <f t="shared" si="4"/>
        <v>419</v>
      </c>
      <c r="F37" s="18">
        <f>F38</f>
        <v>0</v>
      </c>
    </row>
    <row r="38" spans="1:6">
      <c r="A38" s="10" t="s">
        <v>54</v>
      </c>
      <c r="B38" s="9" t="s">
        <v>57</v>
      </c>
      <c r="C38" s="19"/>
      <c r="D38" s="20">
        <f>D39</f>
        <v>700.4</v>
      </c>
      <c r="E38" s="18">
        <v>419</v>
      </c>
      <c r="F38" s="18">
        <f>F39</f>
        <v>0</v>
      </c>
    </row>
    <row r="39" spans="1:6" ht="30" customHeight="1">
      <c r="A39" s="26" t="s">
        <v>92</v>
      </c>
      <c r="B39" s="12" t="s">
        <v>57</v>
      </c>
      <c r="C39" s="19">
        <v>200</v>
      </c>
      <c r="D39" s="20">
        <v>700.4</v>
      </c>
      <c r="E39" s="18">
        <v>419</v>
      </c>
      <c r="F39" s="18"/>
    </row>
    <row r="40" spans="1:6" ht="57.75" customHeight="1">
      <c r="A40" s="16" t="s">
        <v>65</v>
      </c>
      <c r="B40" s="15" t="s">
        <v>66</v>
      </c>
      <c r="C40" s="5"/>
      <c r="D40" s="7">
        <f>D41</f>
        <v>3304</v>
      </c>
      <c r="E40" s="8">
        <f>E41</f>
        <v>3371.7</v>
      </c>
      <c r="F40" s="8"/>
    </row>
    <row r="41" spans="1:6" ht="45.75" customHeight="1">
      <c r="A41" s="10" t="s">
        <v>68</v>
      </c>
      <c r="B41" s="12" t="s">
        <v>67</v>
      </c>
      <c r="C41" s="19"/>
      <c r="D41" s="20">
        <f t="shared" ref="D41:E41" si="5">D42</f>
        <v>3304</v>
      </c>
      <c r="E41" s="18">
        <f t="shared" si="5"/>
        <v>3371.7</v>
      </c>
      <c r="F41" s="18"/>
    </row>
    <row r="42" spans="1:6" ht="30.75" customHeight="1">
      <c r="A42" s="10" t="s">
        <v>69</v>
      </c>
      <c r="B42" s="12" t="s">
        <v>70</v>
      </c>
      <c r="C42" s="19"/>
      <c r="D42" s="20">
        <f>D43</f>
        <v>3304</v>
      </c>
      <c r="E42" s="18">
        <f>E43</f>
        <v>3371.7</v>
      </c>
      <c r="F42" s="18"/>
    </row>
    <row r="43" spans="1:6" ht="48" customHeight="1">
      <c r="A43" s="26" t="s">
        <v>93</v>
      </c>
      <c r="B43" s="12" t="s">
        <v>70</v>
      </c>
      <c r="C43" s="19">
        <v>600</v>
      </c>
      <c r="D43" s="20">
        <v>3304</v>
      </c>
      <c r="E43" s="18">
        <v>3371.7</v>
      </c>
      <c r="F43" s="18"/>
    </row>
    <row r="44" spans="1:6">
      <c r="A44" s="11" t="s">
        <v>30</v>
      </c>
      <c r="B44" s="5" t="s">
        <v>31</v>
      </c>
      <c r="C44" s="5"/>
      <c r="D44" s="7">
        <f>D45+D47+D51+D54+D58+D60+D62+D64+D68+D70+D76+D78+J78+D56</f>
        <v>4288.2</v>
      </c>
      <c r="E44" s="8">
        <f>E45+E47+E51+E54+E58+E60+E62+E64+E68+E70+E76+E78+E56</f>
        <v>4087.3</v>
      </c>
      <c r="F44" s="8">
        <f>F45+F47+F51+F54+F58+F60+F62+F64+F68+F70+F76+F78+F66+F72+F74+F56</f>
        <v>7994.6</v>
      </c>
    </row>
    <row r="45" spans="1:6">
      <c r="A45" s="23" t="s">
        <v>32</v>
      </c>
      <c r="B45" s="19" t="s">
        <v>33</v>
      </c>
      <c r="C45" s="19"/>
      <c r="D45" s="7">
        <f>D46</f>
        <v>744.8</v>
      </c>
      <c r="E45" s="8">
        <f>E46</f>
        <v>744.8</v>
      </c>
      <c r="F45" s="8">
        <f>F46</f>
        <v>744.8</v>
      </c>
    </row>
    <row r="46" spans="1:6" ht="83.25" customHeight="1">
      <c r="A46" s="23" t="s">
        <v>94</v>
      </c>
      <c r="B46" s="19" t="s">
        <v>33</v>
      </c>
      <c r="C46" s="19">
        <v>100</v>
      </c>
      <c r="D46" s="20">
        <v>744.8</v>
      </c>
      <c r="E46" s="18">
        <v>744.8</v>
      </c>
      <c r="F46" s="18">
        <v>744.8</v>
      </c>
    </row>
    <row r="47" spans="1:6">
      <c r="A47" s="11" t="s">
        <v>35</v>
      </c>
      <c r="B47" s="19" t="s">
        <v>36</v>
      </c>
      <c r="C47" s="19"/>
      <c r="D47" s="7">
        <f>D48+D49+D50</f>
        <v>1544.2</v>
      </c>
      <c r="E47" s="8">
        <f>E48+E49+E50</f>
        <v>1529.2</v>
      </c>
      <c r="F47" s="8">
        <f>F48+F49+F50</f>
        <v>1529.2</v>
      </c>
    </row>
    <row r="48" spans="1:6" ht="91.5" customHeight="1">
      <c r="A48" s="23" t="s">
        <v>94</v>
      </c>
      <c r="B48" s="19" t="s">
        <v>36</v>
      </c>
      <c r="C48" s="19">
        <v>100</v>
      </c>
      <c r="D48" s="20">
        <v>1038.5</v>
      </c>
      <c r="E48" s="18">
        <v>1038.5</v>
      </c>
      <c r="F48" s="18">
        <v>1038.5</v>
      </c>
    </row>
    <row r="49" spans="1:6" ht="27.75" customHeight="1">
      <c r="A49" s="26" t="s">
        <v>92</v>
      </c>
      <c r="B49" s="19" t="s">
        <v>36</v>
      </c>
      <c r="C49" s="19">
        <v>200</v>
      </c>
      <c r="D49" s="20">
        <v>502.7</v>
      </c>
      <c r="E49" s="18">
        <v>487.7</v>
      </c>
      <c r="F49" s="18">
        <v>487.7</v>
      </c>
    </row>
    <row r="50" spans="1:6">
      <c r="A50" s="23" t="s">
        <v>98</v>
      </c>
      <c r="B50" s="19" t="s">
        <v>36</v>
      </c>
      <c r="C50" s="19">
        <v>800</v>
      </c>
      <c r="D50" s="20">
        <v>3</v>
      </c>
      <c r="E50" s="18">
        <v>3</v>
      </c>
      <c r="F50" s="18">
        <v>3</v>
      </c>
    </row>
    <row r="51" spans="1:6" ht="31.5" customHeight="1">
      <c r="A51" s="11" t="s">
        <v>37</v>
      </c>
      <c r="B51" s="19" t="s">
        <v>38</v>
      </c>
      <c r="C51" s="19"/>
      <c r="D51" s="7">
        <f>D52+D53</f>
        <v>893.2</v>
      </c>
      <c r="E51" s="8">
        <f>E52+E53</f>
        <v>835</v>
      </c>
      <c r="F51" s="8">
        <f>F52+F53</f>
        <v>835</v>
      </c>
    </row>
    <row r="52" spans="1:6" ht="75">
      <c r="A52" s="23" t="s">
        <v>94</v>
      </c>
      <c r="B52" s="19" t="s">
        <v>38</v>
      </c>
      <c r="C52" s="19">
        <v>100</v>
      </c>
      <c r="D52" s="20">
        <v>768.2</v>
      </c>
      <c r="E52" s="18">
        <v>770</v>
      </c>
      <c r="F52" s="18">
        <v>770</v>
      </c>
    </row>
    <row r="53" spans="1:6" ht="35.25" customHeight="1">
      <c r="A53" s="26" t="s">
        <v>92</v>
      </c>
      <c r="B53" s="19" t="s">
        <v>38</v>
      </c>
      <c r="C53" s="19">
        <v>244</v>
      </c>
      <c r="D53" s="20">
        <v>125</v>
      </c>
      <c r="E53" s="18">
        <v>65</v>
      </c>
      <c r="F53" s="18">
        <v>65</v>
      </c>
    </row>
    <row r="54" spans="1:6" ht="29.25" customHeight="1">
      <c r="A54" s="11" t="s">
        <v>39</v>
      </c>
      <c r="B54" s="5" t="s">
        <v>40</v>
      </c>
      <c r="C54" s="5" t="s">
        <v>41</v>
      </c>
      <c r="D54" s="7">
        <v>5</v>
      </c>
      <c r="E54" s="8">
        <v>5</v>
      </c>
      <c r="F54" s="8">
        <f>F55</f>
        <v>5</v>
      </c>
    </row>
    <row r="55" spans="1:6">
      <c r="A55" s="23" t="s">
        <v>98</v>
      </c>
      <c r="B55" s="19" t="s">
        <v>40</v>
      </c>
      <c r="C55" s="19">
        <v>800</v>
      </c>
      <c r="D55" s="20">
        <v>5</v>
      </c>
      <c r="E55" s="18">
        <v>5</v>
      </c>
      <c r="F55" s="18">
        <v>5</v>
      </c>
    </row>
    <row r="56" spans="1:6">
      <c r="A56" s="11" t="s">
        <v>100</v>
      </c>
      <c r="B56" s="5" t="s">
        <v>101</v>
      </c>
      <c r="C56" s="31"/>
      <c r="D56" s="7">
        <v>133.4</v>
      </c>
      <c r="E56" s="29">
        <f>E57</f>
        <v>125</v>
      </c>
      <c r="F56" s="29">
        <f>F57</f>
        <v>120</v>
      </c>
    </row>
    <row r="57" spans="1:6">
      <c r="A57" s="23" t="s">
        <v>98</v>
      </c>
      <c r="B57" s="31" t="s">
        <v>101</v>
      </c>
      <c r="C57" s="31">
        <v>800</v>
      </c>
      <c r="D57" s="30">
        <v>133.4</v>
      </c>
      <c r="E57" s="29">
        <v>125</v>
      </c>
      <c r="F57" s="29">
        <v>120</v>
      </c>
    </row>
    <row r="58" spans="1:6" ht="29.25">
      <c r="A58" s="27" t="s">
        <v>95</v>
      </c>
      <c r="B58" s="5" t="s">
        <v>73</v>
      </c>
      <c r="C58" s="19"/>
      <c r="D58" s="7">
        <f>D59</f>
        <v>248</v>
      </c>
      <c r="E58" s="8">
        <f>E59</f>
        <v>150</v>
      </c>
      <c r="F58" s="8">
        <f>F59</f>
        <v>150</v>
      </c>
    </row>
    <row r="59" spans="1:6" ht="31.5" customHeight="1">
      <c r="A59" s="26" t="s">
        <v>92</v>
      </c>
      <c r="B59" s="19" t="s">
        <v>73</v>
      </c>
      <c r="C59" s="19">
        <v>200</v>
      </c>
      <c r="D59" s="20">
        <v>248</v>
      </c>
      <c r="E59" s="18">
        <v>150</v>
      </c>
      <c r="F59" s="18">
        <v>150</v>
      </c>
    </row>
    <row r="60" spans="1:6" ht="63" customHeight="1">
      <c r="A60" s="11" t="s">
        <v>42</v>
      </c>
      <c r="B60" s="5" t="s">
        <v>43</v>
      </c>
      <c r="C60" s="5"/>
      <c r="D60" s="7">
        <v>10</v>
      </c>
      <c r="E60" s="8">
        <f>E61</f>
        <v>10</v>
      </c>
      <c r="F60" s="8">
        <f>F61</f>
        <v>10</v>
      </c>
    </row>
    <row r="61" spans="1:6" ht="31.5" customHeight="1">
      <c r="A61" s="26" t="s">
        <v>92</v>
      </c>
      <c r="B61" s="19" t="s">
        <v>43</v>
      </c>
      <c r="C61" s="19">
        <v>200</v>
      </c>
      <c r="D61" s="20">
        <v>10</v>
      </c>
      <c r="E61" s="18">
        <v>10</v>
      </c>
      <c r="F61" s="18">
        <v>10</v>
      </c>
    </row>
    <row r="62" spans="1:6">
      <c r="A62" s="11" t="s">
        <v>44</v>
      </c>
      <c r="B62" s="5" t="s">
        <v>45</v>
      </c>
      <c r="C62" s="19"/>
      <c r="D62" s="7">
        <f>D63</f>
        <v>121.3</v>
      </c>
      <c r="E62" s="8">
        <f>E63</f>
        <v>100</v>
      </c>
      <c r="F62" s="8">
        <f>F63</f>
        <v>100</v>
      </c>
    </row>
    <row r="63" spans="1:6" ht="31.5" customHeight="1">
      <c r="A63" s="26" t="s">
        <v>92</v>
      </c>
      <c r="B63" s="19" t="s">
        <v>45</v>
      </c>
      <c r="C63" s="19">
        <v>200</v>
      </c>
      <c r="D63" s="20">
        <v>121.3</v>
      </c>
      <c r="E63" s="18">
        <v>100</v>
      </c>
      <c r="F63" s="18">
        <v>100</v>
      </c>
    </row>
    <row r="64" spans="1:6" ht="48.75" customHeight="1">
      <c r="A64" s="11" t="s">
        <v>52</v>
      </c>
      <c r="B64" s="5" t="s">
        <v>46</v>
      </c>
      <c r="C64" s="5"/>
      <c r="D64" s="7">
        <f>D65</f>
        <v>135.6</v>
      </c>
      <c r="E64" s="8">
        <f>E65</f>
        <v>135.6</v>
      </c>
      <c r="F64" s="8">
        <f>F65</f>
        <v>135.6</v>
      </c>
    </row>
    <row r="65" spans="1:6" ht="16.5" customHeight="1">
      <c r="A65" s="28" t="s">
        <v>96</v>
      </c>
      <c r="B65" s="19" t="s">
        <v>46</v>
      </c>
      <c r="C65" s="19">
        <v>500</v>
      </c>
      <c r="D65" s="20">
        <v>135.6</v>
      </c>
      <c r="E65" s="18">
        <v>135.6</v>
      </c>
      <c r="F65" s="18">
        <v>135.6</v>
      </c>
    </row>
    <row r="66" spans="1:6" ht="44.25" customHeight="1">
      <c r="A66" s="11" t="s">
        <v>74</v>
      </c>
      <c r="B66" s="5" t="s">
        <v>75</v>
      </c>
      <c r="C66" s="19"/>
      <c r="D66" s="20"/>
      <c r="E66" s="18"/>
      <c r="F66" s="18">
        <f>F67</f>
        <v>3473.3</v>
      </c>
    </row>
    <row r="67" spans="1:6" ht="42.75" customHeight="1">
      <c r="A67" s="26" t="s">
        <v>93</v>
      </c>
      <c r="B67" s="19" t="s">
        <v>75</v>
      </c>
      <c r="C67" s="19">
        <v>600</v>
      </c>
      <c r="D67" s="20"/>
      <c r="E67" s="18"/>
      <c r="F67" s="18">
        <v>3473.3</v>
      </c>
    </row>
    <row r="68" spans="1:6">
      <c r="A68" s="11" t="s">
        <v>58</v>
      </c>
      <c r="B68" s="5" t="s">
        <v>59</v>
      </c>
      <c r="C68" s="19"/>
      <c r="D68" s="7">
        <f>D69</f>
        <v>336.4</v>
      </c>
      <c r="E68" s="8">
        <f>E69</f>
        <v>336.4</v>
      </c>
      <c r="F68" s="8">
        <f>F69</f>
        <v>336.4</v>
      </c>
    </row>
    <row r="69" spans="1:6" ht="46.5" customHeight="1">
      <c r="A69" s="26" t="s">
        <v>93</v>
      </c>
      <c r="B69" s="19" t="s">
        <v>59</v>
      </c>
      <c r="C69" s="19">
        <v>600</v>
      </c>
      <c r="D69" s="20">
        <v>336.4</v>
      </c>
      <c r="E69" s="18">
        <v>336.4</v>
      </c>
      <c r="F69" s="18">
        <v>336.4</v>
      </c>
    </row>
    <row r="70" spans="1:6" ht="28.5">
      <c r="A70" s="11" t="s">
        <v>47</v>
      </c>
      <c r="B70" s="5" t="s">
        <v>48</v>
      </c>
      <c r="C70" s="5"/>
      <c r="D70" s="7">
        <v>2</v>
      </c>
      <c r="E70" s="8">
        <f>E71</f>
        <v>2</v>
      </c>
      <c r="F70" s="8">
        <f>F71</f>
        <v>2</v>
      </c>
    </row>
    <row r="71" spans="1:6" ht="33" customHeight="1">
      <c r="A71" s="26" t="s">
        <v>92</v>
      </c>
      <c r="B71" s="19" t="s">
        <v>48</v>
      </c>
      <c r="C71" s="19">
        <v>200</v>
      </c>
      <c r="D71" s="20">
        <v>2</v>
      </c>
      <c r="E71" s="18">
        <v>2</v>
      </c>
      <c r="F71" s="18">
        <v>2</v>
      </c>
    </row>
    <row r="72" spans="1:6" ht="30.75" customHeight="1">
      <c r="A72" s="11" t="s">
        <v>87</v>
      </c>
      <c r="B72" s="19" t="s">
        <v>88</v>
      </c>
      <c r="C72" s="19"/>
      <c r="D72" s="20"/>
      <c r="E72" s="18"/>
      <c r="F72" s="8">
        <v>20</v>
      </c>
    </row>
    <row r="73" spans="1:6" ht="33" customHeight="1">
      <c r="A73" s="26" t="s">
        <v>92</v>
      </c>
      <c r="B73" s="19" t="s">
        <v>88</v>
      </c>
      <c r="C73" s="19">
        <v>200</v>
      </c>
      <c r="D73" s="20"/>
      <c r="E73" s="18"/>
      <c r="F73" s="18">
        <v>20</v>
      </c>
    </row>
    <row r="74" spans="1:6" ht="24" customHeight="1">
      <c r="A74" s="11" t="s">
        <v>90</v>
      </c>
      <c r="B74" s="19" t="s">
        <v>89</v>
      </c>
      <c r="C74" s="19"/>
      <c r="D74" s="20"/>
      <c r="E74" s="18"/>
      <c r="F74" s="8">
        <f>F75</f>
        <v>419</v>
      </c>
    </row>
    <row r="75" spans="1:6" ht="32.25" customHeight="1">
      <c r="A75" s="26" t="s">
        <v>92</v>
      </c>
      <c r="B75" s="19" t="s">
        <v>89</v>
      </c>
      <c r="C75" s="19">
        <v>200</v>
      </c>
      <c r="D75" s="20"/>
      <c r="E75" s="18"/>
      <c r="F75" s="18">
        <v>419</v>
      </c>
    </row>
    <row r="76" spans="1:6" ht="50.25" customHeight="1">
      <c r="A76" s="11" t="s">
        <v>63</v>
      </c>
      <c r="B76" s="5" t="s">
        <v>64</v>
      </c>
      <c r="C76" s="5"/>
      <c r="D76" s="7">
        <f>D77</f>
        <v>10</v>
      </c>
      <c r="E76" s="8">
        <f>E77</f>
        <v>10</v>
      </c>
      <c r="F76" s="8">
        <f>F77</f>
        <v>10</v>
      </c>
    </row>
    <row r="77" spans="1:6" ht="34.5" customHeight="1">
      <c r="A77" s="26" t="s">
        <v>92</v>
      </c>
      <c r="B77" s="19" t="s">
        <v>64</v>
      </c>
      <c r="C77" s="19">
        <v>200</v>
      </c>
      <c r="D77" s="20">
        <v>10</v>
      </c>
      <c r="E77" s="18">
        <v>10</v>
      </c>
      <c r="F77" s="18">
        <v>10</v>
      </c>
    </row>
    <row r="78" spans="1:6" ht="114" customHeight="1">
      <c r="A78" s="11" t="s">
        <v>49</v>
      </c>
      <c r="B78" s="5" t="s">
        <v>50</v>
      </c>
      <c r="C78" s="19"/>
      <c r="D78" s="7">
        <f>D79+D83</f>
        <v>104.3</v>
      </c>
      <c r="E78" s="8">
        <f>E79+E83</f>
        <v>104.3</v>
      </c>
      <c r="F78" s="8">
        <f>F79+F83</f>
        <v>104.3</v>
      </c>
    </row>
    <row r="79" spans="1:6" ht="81.75" customHeight="1">
      <c r="A79" s="23" t="s">
        <v>94</v>
      </c>
      <c r="B79" s="19" t="s">
        <v>50</v>
      </c>
      <c r="C79" s="19">
        <v>100</v>
      </c>
      <c r="D79" s="20">
        <v>100</v>
      </c>
      <c r="E79" s="18">
        <v>100</v>
      </c>
      <c r="F79" s="18">
        <v>100</v>
      </c>
    </row>
    <row r="80" spans="1:6" ht="15" hidden="1" customHeight="1">
      <c r="A80" s="23" t="s">
        <v>34</v>
      </c>
      <c r="B80" s="37" t="s">
        <v>50</v>
      </c>
      <c r="C80" s="37">
        <v>129</v>
      </c>
      <c r="D80" s="36">
        <v>18.100000000000001</v>
      </c>
      <c r="E80" s="35">
        <v>18.3</v>
      </c>
      <c r="F80" s="35">
        <v>19</v>
      </c>
    </row>
    <row r="81" spans="1:6" ht="10.5" hidden="1" customHeight="1">
      <c r="A81" s="23"/>
      <c r="B81" s="37"/>
      <c r="C81" s="37"/>
      <c r="D81" s="36"/>
      <c r="E81" s="35"/>
      <c r="F81" s="35"/>
    </row>
    <row r="82" spans="1:6" ht="12.75" hidden="1" customHeight="1">
      <c r="A82" s="23"/>
      <c r="B82" s="37"/>
      <c r="C82" s="37"/>
      <c r="D82" s="36"/>
      <c r="E82" s="35"/>
      <c r="F82" s="35"/>
    </row>
    <row r="83" spans="1:6" ht="33" customHeight="1">
      <c r="A83" s="26" t="s">
        <v>97</v>
      </c>
      <c r="B83" s="19" t="s">
        <v>50</v>
      </c>
      <c r="C83" s="19">
        <v>244</v>
      </c>
      <c r="D83" s="20">
        <v>4.3</v>
      </c>
      <c r="E83" s="18">
        <v>4.3</v>
      </c>
      <c r="F83" s="18">
        <v>4.3</v>
      </c>
    </row>
    <row r="84" spans="1:6">
      <c r="A84" s="23" t="s">
        <v>51</v>
      </c>
      <c r="B84" s="19" t="s">
        <v>41</v>
      </c>
      <c r="C84" s="19" t="s">
        <v>41</v>
      </c>
      <c r="D84" s="7">
        <f>D9+D44</f>
        <v>8497.5999999999985</v>
      </c>
      <c r="E84" s="8">
        <f>E9+E44</f>
        <v>7948</v>
      </c>
      <c r="F84" s="8">
        <f>F9+F44</f>
        <v>7994.6</v>
      </c>
    </row>
    <row r="85" spans="1:6">
      <c r="A85" s="1"/>
      <c r="B85" s="2"/>
      <c r="C85" s="2"/>
      <c r="D85" s="2"/>
    </row>
    <row r="86" spans="1:6">
      <c r="A86" s="2"/>
      <c r="B86" s="2"/>
      <c r="C86" s="2"/>
      <c r="D86" s="2"/>
    </row>
    <row r="87" spans="1:6">
      <c r="A87" s="2"/>
      <c r="B87" s="2"/>
      <c r="C87" s="2"/>
      <c r="D87" s="2"/>
    </row>
    <row r="88" spans="1:6">
      <c r="A88" s="2"/>
      <c r="B88" s="2"/>
      <c r="C88" s="2"/>
      <c r="D88" s="2"/>
    </row>
    <row r="89" spans="1:6">
      <c r="A89" s="2"/>
      <c r="B89" s="2"/>
      <c r="C89" s="2"/>
      <c r="D89" s="2"/>
    </row>
    <row r="90" spans="1:6">
      <c r="A90" s="2"/>
      <c r="B90" s="2"/>
      <c r="C90" s="2"/>
      <c r="D90" s="2"/>
    </row>
    <row r="91" spans="1:6">
      <c r="A91" s="2"/>
      <c r="B91" s="2"/>
      <c r="C91" s="2"/>
      <c r="D91" s="2"/>
    </row>
    <row r="92" spans="1:6">
      <c r="A92" s="2"/>
      <c r="B92" s="2"/>
      <c r="C92" s="2"/>
      <c r="D92" s="2"/>
    </row>
    <row r="93" spans="1:6">
      <c r="A93" s="2"/>
      <c r="B93" s="2"/>
      <c r="C93" s="2"/>
      <c r="D93" s="2"/>
    </row>
    <row r="94" spans="1:6">
      <c r="A94" s="2"/>
      <c r="B94" s="2"/>
      <c r="C94" s="2"/>
      <c r="D94" s="2"/>
    </row>
    <row r="95" spans="1:6">
      <c r="A95" s="2"/>
      <c r="B95" s="2"/>
      <c r="C95" s="2"/>
      <c r="D95" s="2"/>
    </row>
    <row r="96" spans="1:6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</sheetData>
  <mergeCells count="8">
    <mergeCell ref="C1:F1"/>
    <mergeCell ref="A5:F5"/>
    <mergeCell ref="E6:F6"/>
    <mergeCell ref="F80:F82"/>
    <mergeCell ref="E80:E82"/>
    <mergeCell ref="D80:D82"/>
    <mergeCell ref="C80:C82"/>
    <mergeCell ref="B80:B82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2019-03-05T02:33:07Z</cp:lastPrinted>
  <dcterms:created xsi:type="dcterms:W3CDTF">2016-11-08T23:43:14Z</dcterms:created>
  <dcterms:modified xsi:type="dcterms:W3CDTF">2019-03-05T02:33:46Z</dcterms:modified>
</cp:coreProperties>
</file>