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15" windowWidth="20115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65" i="1"/>
  <c r="F55" l="1"/>
  <c r="E55"/>
  <c r="D55"/>
  <c r="F59" l="1"/>
  <c r="E59"/>
  <c r="D59"/>
  <c r="D26" l="1"/>
  <c r="F65" l="1"/>
  <c r="F69" l="1"/>
  <c r="E69"/>
  <c r="D69"/>
  <c r="F43"/>
  <c r="E43"/>
  <c r="D43"/>
  <c r="D39"/>
  <c r="F39"/>
  <c r="E39"/>
  <c r="F37"/>
  <c r="E37"/>
  <c r="D37"/>
  <c r="D12" l="1"/>
  <c r="D11" s="1"/>
  <c r="D10" s="1"/>
  <c r="F67" l="1"/>
  <c r="E67"/>
  <c r="F57"/>
  <c r="E57"/>
  <c r="F48"/>
  <c r="E48"/>
  <c r="D67"/>
  <c r="D53"/>
  <c r="D32"/>
  <c r="D30"/>
  <c r="D29" s="1"/>
  <c r="D28" s="1"/>
  <c r="D25"/>
  <c r="D24" s="1"/>
  <c r="D22"/>
  <c r="D21" s="1"/>
  <c r="D20" s="1"/>
  <c r="D48" l="1"/>
  <c r="D19" l="1"/>
  <c r="D9" s="1"/>
  <c r="F61" l="1"/>
  <c r="F53"/>
  <c r="F51"/>
  <c r="F46"/>
  <c r="E61"/>
  <c r="E53"/>
  <c r="E51"/>
  <c r="D57"/>
  <c r="D36" s="1"/>
  <c r="D75" s="1"/>
  <c r="E36" l="1"/>
  <c r="E75"/>
  <c r="F75"/>
  <c r="F36" s="1"/>
</calcChain>
</file>

<file path=xl/sharedStrings.xml><?xml version="1.0" encoding="utf-8"?>
<sst xmlns="http://schemas.openxmlformats.org/spreadsheetml/2006/main" count="136" uniqueCount="88">
  <si>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</si>
  <si>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</si>
  <si>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</si>
  <si>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</si>
  <si>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</si>
  <si>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</si>
  <si>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</si>
  <si>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</si>
  <si>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</si>
  <si>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</si>
  <si>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</si>
  <si>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</si>
  <si>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</si>
  <si>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</si>
  <si>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</si>
  <si>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</si>
  <si>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</si>
  <si>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</si>
  <si>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</si>
  <si>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</si>
  <si>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</si>
  <si>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</si>
  <si>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</si>
  <si>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</si>
  <si>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</si>
  <si>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</si>
  <si>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</si>
  <si>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</si>
  <si>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</si>
  <si>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</si>
  <si>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</si>
  <si>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</si>
  <si>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</si>
  <si>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</si>
  <si>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</si>
  <si>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</si>
  <si>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</si>
  <si>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</si>
  <si>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</si>
  <si>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</si>
  <si>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</si>
  <si>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</si>
  <si>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</si>
  <si>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</si>
  <si>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</si>
  <si>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</si>
  <si>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</si>
  <si>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</si>
  <si>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</si>
  <si>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</si>
  <si>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</si>
  <si>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</si>
  <si>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</si>
  <si>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</si>
  <si>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</si>
  <si>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</si>
  <si>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</si>
  <si>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</si>
  <si>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</si>
  <si>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</si>
  <si>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               (тыс. руб)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</si>
  <si>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</si>
  <si>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</si>
  <si>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</si>
  <si>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</si>
  <si>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</si>
  <si>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</si>
  <si>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</si>
  <si>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</si>
  <si>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</si>
  <si>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</si>
  <si>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Муниципальная программа "Благоустройство территории Нововоскресеновского сельсовета Шимановского района Амурской области на 2017-2020 годы"»</t>
  </si>
  <si>
    <t>Прочие мероприятия по благоустройству городских округов и поселений</t>
  </si>
  <si>
    <t>22 2 00 00190</t>
  </si>
  <si>
    <t>22 2 00 00200</t>
  </si>
  <si>
    <t>Дорожный фонд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</si>
  <si>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</si>
  <si>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</si>
  <si>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</si>
  <si>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</si>
  <si>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</si>
  <si>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</si>
  <si>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</si>
  <si>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2020 год и плановый период 2021 и 2022 годов</t>
  </si>
  <si>
    <t>Социальная политика</t>
  </si>
  <si>
    <t>Пенсионное обеспечение</t>
  </si>
  <si>
    <t>22 2 00 00140</t>
  </si>
  <si>
    <t xml:space="preserve">Приложение №3 к решению №151 от 25.02.2020г Нововоскресеновского сельского совета народных депутатов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</si>
</sst>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0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>
      <selection activeCell="J6" sqref="J6"/>
    </sheetView>
  </sheetViews>
  <sheetFormatPr defaultRowHeight="15"/>
  <cols>
    <col min="1" max="1" width="45.7109375" customWidth="1"/>
    <col min="2" max="2" width="14.7109375" customWidth="1"/>
    <col min="3" max="3" width="6.42578125" customWidth="1"/>
    <col min="4" max="5" width="8.42578125" customWidth="1"/>
    <col min="6" max="6" width="9.28515625" customWidth="1"/>
  </cols>
  <sheetData>
    <row r="1" spans="1:6" ht="72.75" customHeight="1">
      <c r="B1" s="3"/>
      <c r="C1" s="30" t="s">
        <v>87</v>
      </c>
      <c r="D1" s="31"/>
      <c r="E1" s="31"/>
      <c r="F1" s="31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32" t="s">
        <v>83</v>
      </c>
      <c r="B5" s="32"/>
      <c r="C5" s="32"/>
      <c r="D5" s="31"/>
      <c r="E5" s="31"/>
      <c r="F5" s="31"/>
    </row>
    <row r="6" spans="1:6">
      <c r="E6" s="31" t="s">
        <v>60</v>
      </c>
      <c r="F6" s="31"/>
    </row>
    <row r="7" spans="1:6" ht="0.75" customHeight="1"/>
    <row r="8" spans="1:6">
      <c r="A8" s="5" t="s">
        <v>0</v>
      </c>
      <c r="B8" s="5" t="s">
        <v>2</v>
      </c>
      <c r="C8" s="5" t="s">
        <v>3</v>
      </c>
      <c r="D8" s="5">
        <v>2020</v>
      </c>
      <c r="E8" s="6">
        <v>2021</v>
      </c>
      <c r="F8" s="6">
        <v>2022</v>
      </c>
    </row>
    <row r="9" spans="1:6">
      <c r="A9" s="5" t="s">
        <v>1</v>
      </c>
      <c r="B9" s="18" t="s">
        <v>4</v>
      </c>
      <c r="C9" s="5"/>
      <c r="D9" s="7">
        <f>D10+D15+D19+D32</f>
        <v>1255.2</v>
      </c>
      <c r="E9" s="8">
        <v>0</v>
      </c>
      <c r="F9" s="8">
        <v>0</v>
      </c>
    </row>
    <row r="10" spans="1:6" ht="72.75" customHeight="1">
      <c r="A10" s="20" t="s">
        <v>65</v>
      </c>
      <c r="B10" s="5" t="s">
        <v>5</v>
      </c>
      <c r="C10" s="5"/>
      <c r="D10" s="7">
        <f t="shared" ref="D10:D11" si="0">D11</f>
        <v>100</v>
      </c>
      <c r="E10" s="8"/>
      <c r="F10" s="8"/>
    </row>
    <row r="11" spans="1:6" ht="50.25" customHeight="1">
      <c r="A11" s="21" t="s">
        <v>66</v>
      </c>
      <c r="B11" s="18" t="s">
        <v>6</v>
      </c>
      <c r="C11" s="18"/>
      <c r="D11" s="19">
        <f t="shared" si="0"/>
        <v>100</v>
      </c>
      <c r="E11" s="17"/>
      <c r="F11" s="17"/>
    </row>
    <row r="12" spans="1:6" ht="53.25" customHeight="1">
      <c r="A12" s="21" t="s">
        <v>67</v>
      </c>
      <c r="B12" s="18" t="s">
        <v>7</v>
      </c>
      <c r="C12" s="18"/>
      <c r="D12" s="19">
        <f>D13+D14</f>
        <v>100</v>
      </c>
      <c r="E12" s="17"/>
      <c r="F12" s="17"/>
    </row>
    <row r="13" spans="1:6" ht="32.25" customHeight="1">
      <c r="A13" s="23" t="s">
        <v>76</v>
      </c>
      <c r="B13" s="18" t="s">
        <v>7</v>
      </c>
      <c r="C13" s="18">
        <v>200</v>
      </c>
      <c r="D13" s="19">
        <v>97</v>
      </c>
      <c r="E13" s="17"/>
      <c r="F13" s="17"/>
    </row>
    <row r="14" spans="1:6">
      <c r="A14" s="22" t="s">
        <v>82</v>
      </c>
      <c r="B14" s="18" t="s">
        <v>7</v>
      </c>
      <c r="C14" s="18">
        <v>800</v>
      </c>
      <c r="D14" s="19">
        <v>3</v>
      </c>
      <c r="E14" s="17"/>
      <c r="F14" s="17"/>
    </row>
    <row r="15" spans="1:6" ht="63" customHeight="1">
      <c r="A15" s="13" t="s">
        <v>69</v>
      </c>
      <c r="B15" s="5" t="s">
        <v>55</v>
      </c>
      <c r="C15" s="5"/>
      <c r="D15" s="7">
        <v>10</v>
      </c>
      <c r="E15" s="8"/>
      <c r="F15" s="8"/>
    </row>
    <row r="16" spans="1:6" ht="44.25" customHeight="1">
      <c r="A16" s="16" t="s">
        <v>68</v>
      </c>
      <c r="B16" s="18" t="s">
        <v>56</v>
      </c>
      <c r="C16" s="18"/>
      <c r="D16" s="19">
        <v>10</v>
      </c>
      <c r="E16" s="17"/>
      <c r="F16" s="17"/>
    </row>
    <row r="17" spans="1:6" ht="45.75" customHeight="1">
      <c r="A17" s="16" t="s">
        <v>70</v>
      </c>
      <c r="B17" s="18" t="s">
        <v>57</v>
      </c>
      <c r="C17" s="18"/>
      <c r="D17" s="19">
        <v>10</v>
      </c>
      <c r="E17" s="17"/>
      <c r="F17" s="17"/>
    </row>
    <row r="18" spans="1:6" ht="31.5" customHeight="1">
      <c r="A18" s="23" t="s">
        <v>76</v>
      </c>
      <c r="B18" s="18" t="s">
        <v>57</v>
      </c>
      <c r="C18" s="18">
        <v>200</v>
      </c>
      <c r="D18" s="19">
        <v>10</v>
      </c>
      <c r="E18" s="17"/>
      <c r="F18" s="17"/>
    </row>
    <row r="19" spans="1:6" ht="74.25" customHeight="1">
      <c r="A19" s="11" t="s">
        <v>71</v>
      </c>
      <c r="B19" s="5" t="s">
        <v>8</v>
      </c>
      <c r="C19" s="5"/>
      <c r="D19" s="7">
        <f>D20+D24+D29</f>
        <v>343</v>
      </c>
      <c r="E19" s="8"/>
      <c r="F19" s="8"/>
    </row>
    <row r="20" spans="1:6" ht="33.75" customHeight="1">
      <c r="A20" s="22" t="s">
        <v>9</v>
      </c>
      <c r="B20" s="18" t="s">
        <v>10</v>
      </c>
      <c r="C20" s="18"/>
      <c r="D20" s="19">
        <f>D21</f>
        <v>310</v>
      </c>
      <c r="E20" s="17"/>
      <c r="F20" s="17"/>
    </row>
    <row r="21" spans="1:6" ht="34.5" customHeight="1">
      <c r="A21" s="22" t="s">
        <v>11</v>
      </c>
      <c r="B21" s="18" t="s">
        <v>12</v>
      </c>
      <c r="C21" s="18"/>
      <c r="D21" s="19">
        <f>D22</f>
        <v>310</v>
      </c>
      <c r="E21" s="17"/>
      <c r="F21" s="17"/>
    </row>
    <row r="22" spans="1:6" ht="22.5" customHeight="1">
      <c r="A22" s="22" t="s">
        <v>13</v>
      </c>
      <c r="B22" s="18" t="s">
        <v>14</v>
      </c>
      <c r="C22" s="18"/>
      <c r="D22" s="19">
        <f>D23</f>
        <v>310</v>
      </c>
      <c r="E22" s="17"/>
      <c r="F22" s="17"/>
    </row>
    <row r="23" spans="1:6" ht="30.75" customHeight="1">
      <c r="A23" s="23" t="s">
        <v>76</v>
      </c>
      <c r="B23" s="18" t="s">
        <v>14</v>
      </c>
      <c r="C23" s="18">
        <v>200</v>
      </c>
      <c r="D23" s="19">
        <v>310</v>
      </c>
      <c r="E23" s="17"/>
      <c r="F23" s="17"/>
    </row>
    <row r="24" spans="1:6" ht="36" customHeight="1">
      <c r="A24" s="22" t="s">
        <v>15</v>
      </c>
      <c r="B24" s="18" t="s">
        <v>16</v>
      </c>
      <c r="C24" s="5"/>
      <c r="D24" s="19">
        <f>D25</f>
        <v>30</v>
      </c>
      <c r="E24" s="17"/>
      <c r="F24" s="17"/>
    </row>
    <row r="25" spans="1:6" ht="36" customHeight="1">
      <c r="A25" s="22" t="s">
        <v>17</v>
      </c>
      <c r="B25" s="18" t="s">
        <v>18</v>
      </c>
      <c r="C25" s="18"/>
      <c r="D25" s="19">
        <f>D26</f>
        <v>30</v>
      </c>
      <c r="E25" s="17"/>
      <c r="F25" s="17"/>
    </row>
    <row r="26" spans="1:6" ht="30">
      <c r="A26" s="22" t="s">
        <v>19</v>
      </c>
      <c r="B26" s="18" t="s">
        <v>20</v>
      </c>
      <c r="C26" s="18"/>
      <c r="D26" s="19">
        <f>D27</f>
        <v>30</v>
      </c>
      <c r="E26" s="17"/>
      <c r="F26" s="17"/>
    </row>
    <row r="27" spans="1:6" ht="30" customHeight="1">
      <c r="A27" s="23" t="s">
        <v>77</v>
      </c>
      <c r="B27" s="18" t="s">
        <v>20</v>
      </c>
      <c r="C27" s="18">
        <v>200</v>
      </c>
      <c r="D27" s="19">
        <v>30</v>
      </c>
      <c r="E27" s="17"/>
      <c r="F27" s="17"/>
    </row>
    <row r="28" spans="1:6" ht="45">
      <c r="A28" s="22" t="s">
        <v>21</v>
      </c>
      <c r="B28" s="18" t="s">
        <v>22</v>
      </c>
      <c r="C28" s="18"/>
      <c r="D28" s="19">
        <f t="shared" ref="D28:D30" si="1">D29</f>
        <v>3</v>
      </c>
      <c r="E28" s="17"/>
      <c r="F28" s="17"/>
    </row>
    <row r="29" spans="1:6" ht="45">
      <c r="A29" s="22" t="s">
        <v>23</v>
      </c>
      <c r="B29" s="18" t="s">
        <v>24</v>
      </c>
      <c r="C29" s="18"/>
      <c r="D29" s="19">
        <f t="shared" si="1"/>
        <v>3</v>
      </c>
      <c r="E29" s="17"/>
      <c r="F29" s="17"/>
    </row>
    <row r="30" spans="1:6" ht="30">
      <c r="A30" s="22" t="s">
        <v>25</v>
      </c>
      <c r="B30" s="18" t="s">
        <v>26</v>
      </c>
      <c r="C30" s="18"/>
      <c r="D30" s="19">
        <f t="shared" si="1"/>
        <v>3</v>
      </c>
      <c r="E30" s="17"/>
      <c r="F30" s="17"/>
    </row>
    <row r="31" spans="1:6" ht="27.75" customHeight="1">
      <c r="A31" s="23" t="s">
        <v>77</v>
      </c>
      <c r="B31" s="18" t="s">
        <v>26</v>
      </c>
      <c r="C31" s="18">
        <v>200</v>
      </c>
      <c r="D31" s="19">
        <v>3</v>
      </c>
      <c r="E31" s="17"/>
      <c r="F31" s="17"/>
    </row>
    <row r="32" spans="1:6" ht="90" customHeight="1">
      <c r="A32" s="14" t="s">
        <v>61</v>
      </c>
      <c r="B32" s="15" t="s">
        <v>52</v>
      </c>
      <c r="C32" s="5"/>
      <c r="D32" s="7">
        <f t="shared" ref="D32" si="2">D33</f>
        <v>802.2</v>
      </c>
      <c r="E32" s="8"/>
      <c r="F32" s="8"/>
    </row>
    <row r="33" spans="1:6" ht="48" customHeight="1">
      <c r="A33" s="10" t="s">
        <v>50</v>
      </c>
      <c r="B33" s="12" t="s">
        <v>53</v>
      </c>
      <c r="C33" s="18"/>
      <c r="D33" s="19">
        <v>802.2</v>
      </c>
      <c r="E33" s="17"/>
      <c r="F33" s="17"/>
    </row>
    <row r="34" spans="1:6">
      <c r="A34" s="10" t="s">
        <v>51</v>
      </c>
      <c r="B34" s="9" t="s">
        <v>54</v>
      </c>
      <c r="C34" s="18"/>
      <c r="D34" s="19">
        <v>802.2</v>
      </c>
      <c r="E34" s="17"/>
      <c r="F34" s="17"/>
    </row>
    <row r="35" spans="1:6" ht="30" customHeight="1">
      <c r="A35" s="23" t="s">
        <v>77</v>
      </c>
      <c r="B35" s="12" t="s">
        <v>54</v>
      </c>
      <c r="C35" s="18">
        <v>200</v>
      </c>
      <c r="D35" s="19">
        <v>802.2</v>
      </c>
      <c r="E35" s="17"/>
      <c r="F35" s="17"/>
    </row>
    <row r="36" spans="1:6">
      <c r="A36" s="11" t="s">
        <v>27</v>
      </c>
      <c r="B36" s="5" t="s">
        <v>28</v>
      </c>
      <c r="C36" s="5"/>
      <c r="D36" s="7">
        <f>D37+D39+D43+D46+D48+D51+D53+D55+D57+D61+D59+D67+D69</f>
        <v>7217.1</v>
      </c>
      <c r="E36" s="8">
        <f>E75</f>
        <v>7111.5000000000009</v>
      </c>
      <c r="F36" s="8">
        <f>F75</f>
        <v>7213.6</v>
      </c>
    </row>
    <row r="37" spans="1:6">
      <c r="A37" s="22" t="s">
        <v>29</v>
      </c>
      <c r="B37" s="18" t="s">
        <v>30</v>
      </c>
      <c r="C37" s="18"/>
      <c r="D37" s="7">
        <f>D38</f>
        <v>597.70000000000005</v>
      </c>
      <c r="E37" s="8">
        <f>E38</f>
        <v>597.70000000000005</v>
      </c>
      <c r="F37" s="8">
        <f>F38</f>
        <v>597.70000000000005</v>
      </c>
    </row>
    <row r="38" spans="1:6" ht="83.25" customHeight="1">
      <c r="A38" s="22" t="s">
        <v>78</v>
      </c>
      <c r="B38" s="18" t="s">
        <v>30</v>
      </c>
      <c r="C38" s="18">
        <v>100</v>
      </c>
      <c r="D38" s="19">
        <v>597.70000000000005</v>
      </c>
      <c r="E38" s="17">
        <v>597.70000000000005</v>
      </c>
      <c r="F38" s="17">
        <v>597.70000000000005</v>
      </c>
    </row>
    <row r="39" spans="1:6">
      <c r="A39" s="11" t="s">
        <v>32</v>
      </c>
      <c r="B39" s="18" t="s">
        <v>33</v>
      </c>
      <c r="C39" s="18"/>
      <c r="D39" s="7">
        <f>D40+D41+D42</f>
        <v>1401.3000000000002</v>
      </c>
      <c r="E39" s="8">
        <f>E40+E41+E42</f>
        <v>1446.9</v>
      </c>
      <c r="F39" s="8">
        <f>F40+F41+F42</f>
        <v>1454</v>
      </c>
    </row>
    <row r="40" spans="1:6" ht="91.5" customHeight="1">
      <c r="A40" s="22" t="s">
        <v>78</v>
      </c>
      <c r="B40" s="18" t="s">
        <v>33</v>
      </c>
      <c r="C40" s="18">
        <v>100</v>
      </c>
      <c r="D40" s="19">
        <v>987</v>
      </c>
      <c r="E40" s="17">
        <v>987</v>
      </c>
      <c r="F40" s="17">
        <v>987</v>
      </c>
    </row>
    <row r="41" spans="1:6" ht="27.75" customHeight="1">
      <c r="A41" s="23" t="s">
        <v>77</v>
      </c>
      <c r="B41" s="18" t="s">
        <v>33</v>
      </c>
      <c r="C41" s="18">
        <v>200</v>
      </c>
      <c r="D41" s="19">
        <v>412.9</v>
      </c>
      <c r="E41" s="17">
        <v>458.5</v>
      </c>
      <c r="F41" s="17">
        <v>465.6</v>
      </c>
    </row>
    <row r="42" spans="1:6">
      <c r="A42" s="22" t="s">
        <v>82</v>
      </c>
      <c r="B42" s="18" t="s">
        <v>33</v>
      </c>
      <c r="C42" s="18">
        <v>800</v>
      </c>
      <c r="D42" s="19">
        <v>1.4</v>
      </c>
      <c r="E42" s="17">
        <v>1.4</v>
      </c>
      <c r="F42" s="17">
        <v>1.4</v>
      </c>
    </row>
    <row r="43" spans="1:6" ht="31.5" customHeight="1">
      <c r="A43" s="11" t="s">
        <v>34</v>
      </c>
      <c r="B43" s="18" t="s">
        <v>35</v>
      </c>
      <c r="C43" s="18"/>
      <c r="D43" s="7">
        <f>D44+D45</f>
        <v>949.3</v>
      </c>
      <c r="E43" s="8">
        <f>E44+E45</f>
        <v>940.3</v>
      </c>
      <c r="F43" s="8">
        <f>F44+F45</f>
        <v>950.8</v>
      </c>
    </row>
    <row r="44" spans="1:6" ht="75">
      <c r="A44" s="22" t="s">
        <v>78</v>
      </c>
      <c r="B44" s="18" t="s">
        <v>35</v>
      </c>
      <c r="C44" s="18">
        <v>100</v>
      </c>
      <c r="D44" s="19">
        <v>807.3</v>
      </c>
      <c r="E44" s="17">
        <v>807.3</v>
      </c>
      <c r="F44" s="17">
        <v>807.3</v>
      </c>
    </row>
    <row r="45" spans="1:6" ht="35.25" customHeight="1">
      <c r="A45" s="23" t="s">
        <v>77</v>
      </c>
      <c r="B45" s="18" t="s">
        <v>35</v>
      </c>
      <c r="C45" s="18">
        <v>200</v>
      </c>
      <c r="D45" s="19">
        <v>142</v>
      </c>
      <c r="E45" s="17">
        <v>133</v>
      </c>
      <c r="F45" s="17">
        <v>143.5</v>
      </c>
    </row>
    <row r="46" spans="1:6" ht="29.25" customHeight="1">
      <c r="A46" s="11" t="s">
        <v>36</v>
      </c>
      <c r="B46" s="5" t="s">
        <v>37</v>
      </c>
      <c r="C46" s="5" t="s">
        <v>38</v>
      </c>
      <c r="D46" s="7">
        <v>5</v>
      </c>
      <c r="E46" s="8">
        <v>5</v>
      </c>
      <c r="F46" s="8">
        <f>F47</f>
        <v>5</v>
      </c>
    </row>
    <row r="47" spans="1:6">
      <c r="A47" s="22" t="s">
        <v>82</v>
      </c>
      <c r="B47" s="18" t="s">
        <v>37</v>
      </c>
      <c r="C47" s="18">
        <v>800</v>
      </c>
      <c r="D47" s="19">
        <v>5</v>
      </c>
      <c r="E47" s="17">
        <v>5</v>
      </c>
      <c r="F47" s="17">
        <v>5</v>
      </c>
    </row>
    <row r="48" spans="1:6" ht="29.25">
      <c r="A48" s="24" t="s">
        <v>79</v>
      </c>
      <c r="B48" s="5" t="s">
        <v>62</v>
      </c>
      <c r="C48" s="18"/>
      <c r="D48" s="7">
        <f>D49+D50</f>
        <v>745.3</v>
      </c>
      <c r="E48" s="8">
        <f>E49+E50</f>
        <v>83</v>
      </c>
      <c r="F48" s="8">
        <f>F49+F50</f>
        <v>98.5</v>
      </c>
    </row>
    <row r="49" spans="1:7" ht="31.5" customHeight="1">
      <c r="A49" s="23" t="s">
        <v>77</v>
      </c>
      <c r="B49" s="18" t="s">
        <v>62</v>
      </c>
      <c r="C49" s="18">
        <v>200</v>
      </c>
      <c r="D49" s="19">
        <v>745.3</v>
      </c>
      <c r="E49" s="17">
        <v>83</v>
      </c>
      <c r="F49" s="17">
        <v>98.5</v>
      </c>
    </row>
    <row r="50" spans="1:7" ht="21.75" customHeight="1">
      <c r="A50" s="22"/>
      <c r="B50" s="18"/>
      <c r="C50" s="18"/>
      <c r="D50" s="19"/>
      <c r="E50" s="17"/>
      <c r="F50" s="17"/>
    </row>
    <row r="51" spans="1:7" ht="63" customHeight="1">
      <c r="A51" s="11" t="s">
        <v>39</v>
      </c>
      <c r="B51" s="5" t="s">
        <v>40</v>
      </c>
      <c r="C51" s="5"/>
      <c r="D51" s="7">
        <v>10</v>
      </c>
      <c r="E51" s="8">
        <f>E52</f>
        <v>10</v>
      </c>
      <c r="F51" s="8">
        <f>F52</f>
        <v>10</v>
      </c>
    </row>
    <row r="52" spans="1:7" ht="31.5" customHeight="1">
      <c r="A52" s="23" t="s">
        <v>77</v>
      </c>
      <c r="B52" s="18" t="s">
        <v>40</v>
      </c>
      <c r="C52" s="18">
        <v>200</v>
      </c>
      <c r="D52" s="19">
        <v>10</v>
      </c>
      <c r="E52" s="17">
        <v>10</v>
      </c>
      <c r="F52" s="17">
        <v>10</v>
      </c>
    </row>
    <row r="53" spans="1:7">
      <c r="A53" s="11" t="s">
        <v>41</v>
      </c>
      <c r="B53" s="5" t="s">
        <v>42</v>
      </c>
      <c r="C53" s="18"/>
      <c r="D53" s="7">
        <f>D54</f>
        <v>139</v>
      </c>
      <c r="E53" s="8">
        <f>E54</f>
        <v>160</v>
      </c>
      <c r="F53" s="8">
        <f>F54</f>
        <v>160</v>
      </c>
    </row>
    <row r="54" spans="1:7" ht="31.5" customHeight="1">
      <c r="A54" s="23" t="s">
        <v>77</v>
      </c>
      <c r="B54" s="18" t="s">
        <v>42</v>
      </c>
      <c r="C54" s="18">
        <v>200</v>
      </c>
      <c r="D54" s="19">
        <v>139</v>
      </c>
      <c r="E54" s="17">
        <v>160</v>
      </c>
      <c r="F54" s="17">
        <v>160</v>
      </c>
    </row>
    <row r="55" spans="1:7" ht="31.5" customHeight="1">
      <c r="A55" s="24" t="s">
        <v>84</v>
      </c>
      <c r="B55" s="5" t="s">
        <v>86</v>
      </c>
      <c r="C55" s="5"/>
      <c r="D55" s="7">
        <f>D56</f>
        <v>59</v>
      </c>
      <c r="E55" s="8">
        <f>E56</f>
        <v>65</v>
      </c>
      <c r="F55" s="8">
        <f>F56</f>
        <v>65</v>
      </c>
      <c r="G55" s="26"/>
    </row>
    <row r="56" spans="1:7" ht="31.5" customHeight="1">
      <c r="A56" s="23" t="s">
        <v>85</v>
      </c>
      <c r="B56" s="29" t="s">
        <v>86</v>
      </c>
      <c r="C56" s="29">
        <v>300</v>
      </c>
      <c r="D56" s="28">
        <v>59</v>
      </c>
      <c r="E56" s="27">
        <v>65</v>
      </c>
      <c r="F56" s="27">
        <v>65</v>
      </c>
    </row>
    <row r="57" spans="1:7" ht="48.75" customHeight="1">
      <c r="A57" s="11" t="s">
        <v>49</v>
      </c>
      <c r="B57" s="5" t="s">
        <v>43</v>
      </c>
      <c r="C57" s="5"/>
      <c r="D57" s="7">
        <f>D58</f>
        <v>1365.1</v>
      </c>
      <c r="E57" s="8">
        <f>E58</f>
        <v>1341.1</v>
      </c>
      <c r="F57" s="8">
        <f>F58</f>
        <v>1341.1</v>
      </c>
    </row>
    <row r="58" spans="1:7" ht="16.5" customHeight="1">
      <c r="A58" s="25" t="s">
        <v>80</v>
      </c>
      <c r="B58" s="18" t="s">
        <v>43</v>
      </c>
      <c r="C58" s="18">
        <v>500</v>
      </c>
      <c r="D58" s="19">
        <v>1365.1</v>
      </c>
      <c r="E58" s="17">
        <v>1341.1</v>
      </c>
      <c r="F58" s="17">
        <v>1341.1</v>
      </c>
    </row>
    <row r="59" spans="1:7" ht="44.25" customHeight="1">
      <c r="A59" s="11" t="s">
        <v>63</v>
      </c>
      <c r="B59" s="5" t="s">
        <v>64</v>
      </c>
      <c r="C59" s="18"/>
      <c r="D59" s="7">
        <f>D60</f>
        <v>1812.4</v>
      </c>
      <c r="E59" s="8">
        <f>E60</f>
        <v>1876.5</v>
      </c>
      <c r="F59" s="8">
        <f>F60</f>
        <v>1925.3</v>
      </c>
    </row>
    <row r="60" spans="1:7" ht="33" customHeight="1">
      <c r="A60" s="23" t="s">
        <v>77</v>
      </c>
      <c r="B60" s="18" t="s">
        <v>64</v>
      </c>
      <c r="C60" s="18">
        <v>200</v>
      </c>
      <c r="D60" s="19">
        <v>1812.4</v>
      </c>
      <c r="E60" s="17">
        <v>1876.5</v>
      </c>
      <c r="F60" s="17">
        <v>1925.3</v>
      </c>
    </row>
    <row r="61" spans="1:7" ht="28.5">
      <c r="A61" s="11" t="s">
        <v>44</v>
      </c>
      <c r="B61" s="5" t="s">
        <v>45</v>
      </c>
      <c r="C61" s="5"/>
      <c r="D61" s="7">
        <v>2</v>
      </c>
      <c r="E61" s="8">
        <f>E62</f>
        <v>2</v>
      </c>
      <c r="F61" s="8">
        <f>F62</f>
        <v>2</v>
      </c>
    </row>
    <row r="62" spans="1:7" ht="33" customHeight="1">
      <c r="A62" s="23" t="s">
        <v>77</v>
      </c>
      <c r="B62" s="18" t="s">
        <v>45</v>
      </c>
      <c r="C62" s="18">
        <v>200</v>
      </c>
      <c r="D62" s="19">
        <v>2</v>
      </c>
      <c r="E62" s="17">
        <v>2</v>
      </c>
      <c r="F62" s="17">
        <v>2</v>
      </c>
    </row>
    <row r="63" spans="1:7" ht="30.75" customHeight="1">
      <c r="A63" s="11" t="s">
        <v>72</v>
      </c>
      <c r="B63" s="18" t="s">
        <v>73</v>
      </c>
      <c r="C63" s="18"/>
      <c r="D63" s="19"/>
      <c r="E63" s="17"/>
      <c r="F63" s="8"/>
    </row>
    <row r="64" spans="1:7" ht="33" customHeight="1">
      <c r="A64" s="23" t="s">
        <v>77</v>
      </c>
      <c r="B64" s="18" t="s">
        <v>73</v>
      </c>
      <c r="C64" s="18">
        <v>200</v>
      </c>
      <c r="D64" s="19"/>
      <c r="E64" s="17"/>
      <c r="F64" s="17"/>
    </row>
    <row r="65" spans="1:6" ht="24" customHeight="1">
      <c r="A65" s="11" t="s">
        <v>75</v>
      </c>
      <c r="B65" s="18" t="s">
        <v>74</v>
      </c>
      <c r="C65" s="18"/>
      <c r="D65" s="19"/>
      <c r="E65" s="8">
        <f>E66</f>
        <v>452.8</v>
      </c>
      <c r="F65" s="8">
        <f>F66</f>
        <v>490.4</v>
      </c>
    </row>
    <row r="66" spans="1:6" ht="32.25" customHeight="1">
      <c r="A66" s="23" t="s">
        <v>77</v>
      </c>
      <c r="B66" s="18" t="s">
        <v>74</v>
      </c>
      <c r="C66" s="18">
        <v>200</v>
      </c>
      <c r="D66" s="19"/>
      <c r="E66" s="17">
        <v>452.8</v>
      </c>
      <c r="F66" s="17">
        <v>490.4</v>
      </c>
    </row>
    <row r="67" spans="1:6" ht="50.25" customHeight="1">
      <c r="A67" s="11" t="s">
        <v>58</v>
      </c>
      <c r="B67" s="5" t="s">
        <v>59</v>
      </c>
      <c r="C67" s="5"/>
      <c r="D67" s="7">
        <f>D68</f>
        <v>10</v>
      </c>
      <c r="E67" s="8">
        <f>E68</f>
        <v>10</v>
      </c>
      <c r="F67" s="8">
        <f>F68</f>
        <v>10</v>
      </c>
    </row>
    <row r="68" spans="1:6" ht="34.5" customHeight="1">
      <c r="A68" s="23" t="s">
        <v>77</v>
      </c>
      <c r="B68" s="18" t="s">
        <v>59</v>
      </c>
      <c r="C68" s="18">
        <v>200</v>
      </c>
      <c r="D68" s="19">
        <v>10</v>
      </c>
      <c r="E68" s="17">
        <v>10</v>
      </c>
      <c r="F68" s="17">
        <v>10</v>
      </c>
    </row>
    <row r="69" spans="1:6" ht="114" customHeight="1">
      <c r="A69" s="11" t="s">
        <v>46</v>
      </c>
      <c r="B69" s="5" t="s">
        <v>47</v>
      </c>
      <c r="C69" s="18"/>
      <c r="D69" s="7">
        <f>D70+D74</f>
        <v>121</v>
      </c>
      <c r="E69" s="8">
        <f>E70+E74</f>
        <v>121.2</v>
      </c>
      <c r="F69" s="8">
        <f>F70+F74</f>
        <v>103.8</v>
      </c>
    </row>
    <row r="70" spans="1:6" ht="81.75" customHeight="1">
      <c r="A70" s="22" t="s">
        <v>78</v>
      </c>
      <c r="B70" s="18" t="s">
        <v>47</v>
      </c>
      <c r="C70" s="18">
        <v>100</v>
      </c>
      <c r="D70" s="19">
        <v>116.1</v>
      </c>
      <c r="E70" s="17">
        <v>116.3</v>
      </c>
      <c r="F70" s="17">
        <v>99.6</v>
      </c>
    </row>
    <row r="71" spans="1:6" ht="15" hidden="1" customHeight="1">
      <c r="A71" s="22" t="s">
        <v>31</v>
      </c>
      <c r="B71" s="35" t="s">
        <v>47</v>
      </c>
      <c r="C71" s="35">
        <v>129</v>
      </c>
      <c r="D71" s="34">
        <v>18.100000000000001</v>
      </c>
      <c r="E71" s="33">
        <v>18.3</v>
      </c>
      <c r="F71" s="33">
        <v>19</v>
      </c>
    </row>
    <row r="72" spans="1:6" ht="10.5" hidden="1" customHeight="1">
      <c r="A72" s="22"/>
      <c r="B72" s="35"/>
      <c r="C72" s="35"/>
      <c r="D72" s="34"/>
      <c r="E72" s="33"/>
      <c r="F72" s="33"/>
    </row>
    <row r="73" spans="1:6" ht="12.75" hidden="1" customHeight="1">
      <c r="A73" s="22"/>
      <c r="B73" s="35"/>
      <c r="C73" s="35"/>
      <c r="D73" s="34"/>
      <c r="E73" s="33"/>
      <c r="F73" s="33"/>
    </row>
    <row r="74" spans="1:6" ht="33" customHeight="1">
      <c r="A74" s="23" t="s">
        <v>81</v>
      </c>
      <c r="B74" s="18" t="s">
        <v>47</v>
      </c>
      <c r="C74" s="18">
        <v>200</v>
      </c>
      <c r="D74" s="19">
        <v>4.9000000000000004</v>
      </c>
      <c r="E74" s="17">
        <v>4.9000000000000004</v>
      </c>
      <c r="F74" s="17">
        <v>4.2</v>
      </c>
    </row>
    <row r="75" spans="1:6">
      <c r="A75" s="22" t="s">
        <v>48</v>
      </c>
      <c r="B75" s="18" t="s">
        <v>38</v>
      </c>
      <c r="C75" s="18" t="s">
        <v>38</v>
      </c>
      <c r="D75" s="7">
        <f>D36+D9</f>
        <v>8472.3000000000011</v>
      </c>
      <c r="E75" s="8">
        <f>E69+E67+E65+E61+E59+E57+E55+E53+E51+E48+E46+E43+E39+E37</f>
        <v>7111.5000000000009</v>
      </c>
      <c r="F75" s="8">
        <f>F69+F67+F65+F61+F59+F57+F55+F53+F51+F48+F46+F43+F39+F37</f>
        <v>7213.6</v>
      </c>
    </row>
    <row r="76" spans="1:6">
      <c r="A76" s="1"/>
      <c r="B76" s="2"/>
      <c r="C76" s="2"/>
      <c r="D76" s="2"/>
    </row>
    <row r="77" spans="1:6">
      <c r="A77" s="2"/>
      <c r="B77" s="2"/>
      <c r="C77" s="2"/>
      <c r="D77" s="2"/>
    </row>
    <row r="78" spans="1:6">
      <c r="A78" s="2"/>
      <c r="B78" s="2"/>
      <c r="C78" s="2"/>
      <c r="D78" s="2"/>
    </row>
    <row r="79" spans="1:6">
      <c r="A79" s="2"/>
      <c r="B79" s="2"/>
      <c r="C79" s="2"/>
      <c r="D79" s="2"/>
    </row>
    <row r="80" spans="1:6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</sheetData>
  <mergeCells count="8">
    <mergeCell ref="C1:F1"/>
    <mergeCell ref="A5:F5"/>
    <mergeCell ref="E6:F6"/>
    <mergeCell ref="F71:F73"/>
    <mergeCell ref="E71:E73"/>
    <mergeCell ref="D71:D73"/>
    <mergeCell ref="C71:C73"/>
    <mergeCell ref="B71:B73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2020-03-10T01:41:02Z</cp:lastPrinted>
  <dcterms:created xsi:type="dcterms:W3CDTF">2016-11-08T23:43:14Z</dcterms:created>
  <dcterms:modified xsi:type="dcterms:W3CDTF">2020-03-10T01:41:12Z</dcterms:modified>
</cp:coreProperties>
</file>