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9375" windowHeight="4035" activeTab="2"/>
  </bookViews>
  <sheets>
    <sheet name="цветной" sheetId="1" r:id="rId1"/>
    <sheet name="для решения" sheetId="2" r:id="rId2"/>
    <sheet name="для сел" sheetId="3" r:id="rId3"/>
  </sheets>
  <definedNames>
    <definedName name="_xlnm.Print_Titles" localSheetId="1">'для решения'!$8:$9</definedName>
    <definedName name="_xlnm.Print_Titles" localSheetId="2">'для сел'!$8:$8</definedName>
    <definedName name="_xlnm.Print_Titles" localSheetId="0">'цветной'!$8:$8</definedName>
  </definedNames>
  <calcPr fullCalcOnLoad="1"/>
</workbook>
</file>

<file path=xl/sharedStrings.xml><?xml version="1.0" encoding="utf-8"?>
<sst xmlns="http://schemas.openxmlformats.org/spreadsheetml/2006/main" count="2238" uniqueCount="371">
  <si>
    <t>к решению районного</t>
  </si>
  <si>
    <t>Совета народных депутатов</t>
  </si>
  <si>
    <t>ПР</t>
  </si>
  <si>
    <t>ЦСР</t>
  </si>
  <si>
    <t>ВР</t>
  </si>
  <si>
    <t>Сумма, тыс.руб.</t>
  </si>
  <si>
    <t xml:space="preserve">Приложение </t>
  </si>
  <si>
    <t>от      .     .2007г. №</t>
  </si>
  <si>
    <t>Ведомственная структура расходов районного бюджета</t>
  </si>
  <si>
    <t>на 2008 год</t>
  </si>
  <si>
    <t>Наименование</t>
  </si>
  <si>
    <t>Код главы</t>
  </si>
  <si>
    <t>Рз</t>
  </si>
  <si>
    <t>Общегосударственные вопросы</t>
  </si>
  <si>
    <t>Судебная система</t>
  </si>
  <si>
    <t>Резервные фонды</t>
  </si>
  <si>
    <t>070 00 00</t>
  </si>
  <si>
    <t>Охрана окружающей среды</t>
  </si>
  <si>
    <t>795 00 00</t>
  </si>
  <si>
    <t>Межбюджетные трансферты</t>
  </si>
  <si>
    <t>027</t>
  </si>
  <si>
    <t>517 00 00</t>
  </si>
  <si>
    <t>0100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</si>
  <si>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</si>
  <si>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</si>
  <si>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</si>
  <si>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Руководство и управление в сфере установленных функций органов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</si>
  <si>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</si>
  <si>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</si>
  <si>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</si>
  <si>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</si>
  <si>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</si>
  <si>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</si>
  <si>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</si>
  <si>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</t>
  </si>
  <si>
    <t>001 40 00</t>
  </si>
  <si>
    <t>Резервные фонды местных администраций</t>
  </si>
  <si>
    <t>0112</t>
  </si>
  <si>
    <t>070 05 00</t>
  </si>
  <si>
    <t>013</t>
  </si>
  <si>
    <t>0600</t>
  </si>
  <si>
    <t>Другие вопросы в области охраны окружающей среды</t>
  </si>
  <si>
    <t>Природоохранные мероприятия</t>
  </si>
  <si>
    <t>Целевые программы муниципальных образований</t>
  </si>
  <si>
    <t>443</t>
  </si>
  <si>
    <t>0605</t>
  </si>
  <si>
    <t>1100</t>
  </si>
  <si>
    <t>Выравнивание бюджетной обеспеченности</t>
  </si>
  <si>
    <t>1101</t>
  </si>
  <si>
    <t>516 00 00</t>
  </si>
  <si>
    <t>Фонд финансовой поддержки</t>
  </si>
  <si>
    <t>008</t>
  </si>
  <si>
    <t xml:space="preserve">Выравнивание бюджетной обеспеченности поселений из районного фонда финансовой поддержки </t>
  </si>
  <si>
    <t>516 01 30</t>
  </si>
  <si>
    <t>8384</t>
  </si>
  <si>
    <t xml:space="preserve">Дотации </t>
  </si>
  <si>
    <t>Поддержка мер по обеспечению сбалансированности бюджетов</t>
  </si>
  <si>
    <t xml:space="preserve">Прочие дотации </t>
  </si>
  <si>
    <t>007</t>
  </si>
  <si>
    <t>517 02 00</t>
  </si>
  <si>
    <t>5585,9</t>
  </si>
  <si>
    <t>Управление по образованию и работе с молодежью администрации Шимановского района</t>
  </si>
  <si>
    <t>Дошкольное образование</t>
  </si>
  <si>
    <t>200</t>
  </si>
  <si>
    <t>0700</t>
  </si>
  <si>
    <t>0701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</si>
  <si>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</si>
  <si>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</si>
  <si>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</si>
  <si>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</si>
  <si>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420 00 00</t>
  </si>
  <si>
    <t>420 99 00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</si>
  <si>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</si>
  <si>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</si>
  <si>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</si>
  <si>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</si>
  <si>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</si>
  <si>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</si>
  <si>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</si>
  <si>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</si>
  <si>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</si>
  <si>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</si>
  <si>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</si>
  <si>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</si>
  <si>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 xml:space="preserve">Оздоровление детей </t>
  </si>
  <si>
    <t>0707</t>
  </si>
  <si>
    <t>432 00 00</t>
  </si>
  <si>
    <t>432 02 00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</si>
  <si>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</si>
  <si>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</si>
  <si>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</si>
  <si>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</si>
  <si>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</si>
  <si>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</si>
  <si>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</si>
  <si>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Социальные выплаты</t>
  </si>
  <si>
    <t>005</t>
  </si>
  <si>
    <t>1000</t>
  </si>
  <si>
    <t>1004</t>
  </si>
  <si>
    <t>505 05 02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</si>
  <si>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</si>
  <si>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</t>
  </si>
  <si>
    <t>520 13 00</t>
  </si>
  <si>
    <t>520 13 12</t>
  </si>
  <si>
    <t>Социальное обеспечение населения</t>
  </si>
  <si>
    <t>1003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</si>
  <si>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</si>
  <si>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</si>
  <si>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505 00 00</t>
  </si>
  <si>
    <t>505 36 00</t>
  </si>
  <si>
    <t>Финансово-экономическое управление  администрации Шимановского района</t>
  </si>
  <si>
    <t>Отдел здравоохранения  администрации Шимановского района</t>
  </si>
  <si>
    <t>ЗДРАВООХРАНЕНИЕ, ФИЗИЧЕСКАЯ КУЛЬТУРА И СПОРТ</t>
  </si>
  <si>
    <t>Больницы, клиники, госпитали, медико-санитарные части</t>
  </si>
  <si>
    <t>0900</t>
  </si>
  <si>
    <t>203</t>
  </si>
  <si>
    <t>0901</t>
  </si>
  <si>
    <t>470 00 00</t>
  </si>
  <si>
    <t>470 99 00</t>
  </si>
  <si>
    <t>10022,8</t>
  </si>
  <si>
    <t>Амбулаторная помощь</t>
  </si>
  <si>
    <t>Фельдшерско-акушерские пункты</t>
  </si>
  <si>
    <t>0902</t>
  </si>
  <si>
    <t>478 00 00</t>
  </si>
  <si>
    <t>478 99 00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</si>
  <si>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</si>
  <si>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</si>
  <si>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Выплаты семьям опекунов на содержание подопечных детей</t>
  </si>
  <si>
    <t>0910</t>
  </si>
  <si>
    <t>Учреждения, обеспечивающие предоставление услуг в сфере здравоохранения</t>
  </si>
  <si>
    <t>469 99 00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</si>
  <si>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</si>
  <si>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</si>
  <si>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Отдел жилищно-коммунального хозяйства администрации Шимановского района</t>
  </si>
  <si>
    <t>207</t>
  </si>
  <si>
    <t>0400</t>
  </si>
  <si>
    <t>0412</t>
  </si>
  <si>
    <t>Другие вопросы в области жилищно-коммунального хозяйства</t>
  </si>
  <si>
    <t>0500</t>
  </si>
  <si>
    <t>0505</t>
  </si>
  <si>
    <t>ОБРАЗОВАНИЕ</t>
  </si>
  <si>
    <t>СОЦИАЛЬНАЯ ПОЛИТИКА</t>
  </si>
  <si>
    <t>520 13 13</t>
  </si>
  <si>
    <t>Образование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</si>
  <si>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</si>
  <si>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</si>
  <si>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</si>
  <si>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0800</t>
  </si>
  <si>
    <t>0801</t>
  </si>
  <si>
    <t>440 00 00</t>
  </si>
  <si>
    <t>440 99 00</t>
  </si>
  <si>
    <t>Другие вопросы в области культуры, кинематографии и средств массовой информации</t>
  </si>
  <si>
    <t>0806</t>
  </si>
  <si>
    <t>45200 00</t>
  </si>
  <si>
    <t>972,2</t>
  </si>
  <si>
    <t xml:space="preserve"> Группы хозяйственного обслуживания</t>
  </si>
  <si>
    <t>Группы хозяйственного обслуживания</t>
  </si>
  <si>
    <t>Здравоохранение, физическая культура и спорт</t>
  </si>
  <si>
    <t>Стационарная медицинская помощь</t>
  </si>
  <si>
    <t>218,1</t>
  </si>
  <si>
    <t>Комитет по управлению муниципальным имуществом Шимановского района</t>
  </si>
  <si>
    <t>Другие общегосударственные вопросы</t>
  </si>
  <si>
    <t>209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</si>
  <si>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</si>
  <si>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</si>
  <si>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</si>
  <si>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</si>
  <si>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</si>
  <si>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</si>
  <si>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</si>
  <si>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</si>
  <si>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</si>
  <si>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</si>
  <si>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</si>
  <si>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Шимановский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</si>
  <si>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</si>
  <si>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</si>
  <si>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210</t>
  </si>
  <si>
    <t>0103</t>
  </si>
  <si>
    <t>002 11 00</t>
  </si>
  <si>
    <t>Администрация Шимановского района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</si>
  <si>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</si>
  <si>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</si>
  <si>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214</t>
  </si>
  <si>
    <t>0102</t>
  </si>
  <si>
    <t>002 03 00</t>
  </si>
  <si>
    <t>1028,5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</si>
  <si>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</si>
  <si>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01040</t>
  </si>
  <si>
    <t>0104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</si>
  <si>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</si>
  <si>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</si>
  <si>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</si>
  <si>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</si>
  <si>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020 00 00</t>
  </si>
  <si>
    <t>020 00 02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</si>
  <si>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</si>
  <si>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</si>
  <si>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</si>
  <si>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</si>
  <si>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</si>
  <si>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</si>
  <si>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</si>
  <si>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014</t>
  </si>
  <si>
    <t>218 00 00</t>
  </si>
  <si>
    <t>218 01 00</t>
  </si>
  <si>
    <t>Жилищное хозяйство</t>
  </si>
  <si>
    <t>Жилищно-коммунальное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</si>
  <si>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</si>
  <si>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</si>
  <si>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</si>
  <si>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Библиотеки</t>
  </si>
  <si>
    <t>442 00 00</t>
  </si>
  <si>
    <t>442 99 00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</si>
  <si>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</si>
  <si>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</si>
  <si>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</si>
  <si>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0908</t>
  </si>
  <si>
    <t>512 00 00</t>
  </si>
  <si>
    <t>512 97 00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</si>
  <si>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</si>
  <si>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</si>
  <si>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</si>
  <si>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Социальная политика</t>
  </si>
  <si>
    <t>490 00 00</t>
  </si>
  <si>
    <t>491 01 00</t>
  </si>
  <si>
    <t>1001</t>
  </si>
  <si>
    <t>Итого</t>
  </si>
  <si>
    <t>Администрация Нововоскресеновского сельсовета</t>
  </si>
  <si>
    <t>045</t>
  </si>
  <si>
    <t>сельского Совета народных</t>
  </si>
  <si>
    <t>0502</t>
  </si>
  <si>
    <t>Коммунальное хозяйство</t>
  </si>
  <si>
    <t>Организация коммунального хозяйства в части заготовки топлива</t>
  </si>
  <si>
    <t>524 05 00</t>
  </si>
  <si>
    <t>01</t>
  </si>
  <si>
    <t>02</t>
  </si>
  <si>
    <t>Фонд оплаты труда и страховые взносы</t>
  </si>
  <si>
    <t>121</t>
  </si>
  <si>
    <t>04</t>
  </si>
  <si>
    <t>Прочая закупка товаров, работ и услуг для муниципальных нужд</t>
  </si>
  <si>
    <t>244</t>
  </si>
  <si>
    <t>03</t>
  </si>
  <si>
    <t>09</t>
  </si>
  <si>
    <t>10</t>
  </si>
  <si>
    <t>05</t>
  </si>
  <si>
    <t>08</t>
  </si>
  <si>
    <t>Иные межбюджетные трансферты</t>
  </si>
  <si>
    <t>521 06 00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</si>
  <si>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</si>
  <si>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</si>
  <si>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</si>
  <si>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</si>
  <si>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001 36 00 </t>
  </si>
  <si>
    <t>65,6</t>
  </si>
  <si>
    <t>62,9</t>
  </si>
  <si>
    <t>2,7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</si>
  <si>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</si>
  <si>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</si>
  <si>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</si>
  <si>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</si>
  <si>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</si>
  <si>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</si>
  <si>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</si>
  <si>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муницпального района бюджетам поселений в соответсвии с заключенными соглашениями</t>
  </si>
  <si>
    <t>0900200</t>
  </si>
  <si>
    <t>Оценка недвижимости,признание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</si>
  <si>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</si>
  <si>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</si>
  <si>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>Софинансирование расходов по организации коммунального хозяйства в части заготовки топлива.</t>
  </si>
  <si>
    <t>6020503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</si>
  <si>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</si>
  <si>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</si>
  <si>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Прорчая закупка товаров, работ и услуг для обеспечения государственных (муниципальных) нужд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</si>
  <si>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</si>
  <si>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</si>
  <si>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Обеспечение деятельности (оказания услуг) подведомственным учреждениям</t>
  </si>
  <si>
    <t xml:space="preserve"> Обеспечение деятельности дворцов и домов культуры, других учреждений культуры и средств массовой информации</t>
  </si>
  <si>
    <t>Поддержка коммунального хозяйства</t>
  </si>
  <si>
    <t>Муниципальные  программы</t>
  </si>
  <si>
    <t>Муниципальная программа "Благоустройство территории Нововоскресеновского сельсовета Шимановского района Амурской области на 2015-2017 годы"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</si>
  <si>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</si>
  <si>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</si>
  <si>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</si>
  <si>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</si>
  <si>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044</t>
  </si>
  <si>
    <t>Другие общегосудварственные вопросы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</si>
  <si>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</t>
  </si>
  <si>
    <t>01 0 00 00000</t>
  </si>
  <si>
    <t>02 0 00 00000</t>
  </si>
  <si>
    <t>Муниципальная программа "Модернизация объектов коммунальной инфраструктуры Нововоскресеновского сельсовета на 2016 год"</t>
  </si>
  <si>
    <t>03 0 00 00000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</si>
  <si>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</si>
  <si>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</si>
  <si>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</si>
  <si>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</si>
  <si>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</si>
  <si>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</si>
  <si>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</si>
  <si>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</si>
  <si>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</si>
  <si>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</si>
  <si>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</si>
  <si>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</si>
  <si>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</si>
  <si>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22 2 00 00120</t>
  </si>
  <si>
    <t>22 2 00 00130</t>
  </si>
  <si>
    <t>22 2 00 00160</t>
  </si>
  <si>
    <t>Основное мероприятие  « Проведение мероприятий, влияющих на повышение энергоэффективности»</t>
  </si>
  <si>
    <t>01 0 01 00000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</si>
  <si>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</si>
  <si>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</si>
  <si>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</si>
  <si>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</si>
  <si>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Основное мероприятие       «Проведение мероприятий по  улучшению состояния коммунальной             инфраструктуры»</t>
  </si>
  <si>
    <t>03 0 01 00000</t>
  </si>
  <si>
    <t>Расходы, направленные на модернизацию коммунальной инфраструктуры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</si>
  <si>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2015-2017  годы."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</si>
  <si>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</si>
  <si>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</si>
  <si>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</si>
  <si>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</si>
  <si>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</si>
  <si>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</si>
  <si>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</si>
  <si>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</si>
  <si>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</si>
  <si>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01 0 01 00230</t>
  </si>
  <si>
    <t>02 0 01 00240</t>
  </si>
  <si>
    <t>03 0 01 00250</t>
  </si>
  <si>
    <t>04 2 01 00270</t>
  </si>
  <si>
    <t>04 3 01 00280</t>
  </si>
  <si>
    <t>04 4 01 00290</t>
  </si>
  <si>
    <t xml:space="preserve">к   решению  Нововоскресеновского </t>
  </si>
  <si>
    <t>22 2 00 00220</t>
  </si>
  <si>
    <t>Приложение  № 4</t>
  </si>
  <si>
    <t>Сельское хозяйство и рыболовство</t>
  </si>
  <si>
    <t>Исполнено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</si>
  <si>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</si>
  <si>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</si>
  <si>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</si>
  <si>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</si>
  <si>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</si>
  <si>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</si>
  <si>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</si>
  <si>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</si>
  <si>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</si>
  <si>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</si>
  <si>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</si>
  <si>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</si>
  <si>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Культура, кинематография</t>
  </si>
  <si>
    <t xml:space="preserve">  Исполнение  бюджета сельского поселения по ведомственной структуры расходов  за 2019 год       
</t>
  </si>
  <si>
    <t>депутатов  от  29.05.2020г.  №165</t>
  </si>
  <si>
    <t>Иные бюджетные ассигнования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</si>
  <si>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</si>
  <si>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</si>
  <si>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</si>
  <si>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</si>
  <si>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4,3</t>
  </si>
  <si>
    <t>600</t>
  </si>
  <si>
    <t>Обеспечение деятельности дворцов и домов культуры, других учреждений культуры и средств массовой  информации</t>
  </si>
  <si>
    <t>Капитальные вложения в объекты государственной(муниципальной) собственности</t>
  </si>
  <si>
    <t>04 2 01 S0400</t>
  </si>
  <si>
    <t>400</t>
  </si>
  <si>
    <t>Социальное обеспечение и иные выплаты населению</t>
  </si>
  <si>
    <t>300</t>
  </si>
  <si>
    <t>22 2 00 00150</t>
  </si>
  <si>
    <t>11</t>
  </si>
  <si>
    <t xml:space="preserve">Физическая культура </t>
  </si>
  <si>
    <t>Мероприятия в области здравоохранения, спорта и физической культуры, туризма</t>
  </si>
  <si>
    <t>22 2 00 00140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</si>
</sst>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0" fillId="32" borderId="0" xfId="0" applyNumberFormat="1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top" wrapText="1"/>
    </xf>
    <xf numFmtId="49" fontId="3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6" fontId="3" fillId="0" borderId="0" xfId="0" applyNumberFormat="1" applyFont="1" applyFill="1" applyAlignment="1">
      <alignment vertical="center"/>
    </xf>
    <xf numFmtId="0" fontId="11" fillId="33" borderId="0" xfId="0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wrapText="1"/>
    </xf>
    <xf numFmtId="49" fontId="11" fillId="34" borderId="0" xfId="0" applyNumberFormat="1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6" fontId="10" fillId="32" borderId="11" xfId="0" applyNumberFormat="1" applyFont="1" applyFill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6" fontId="10" fillId="32" borderId="11" xfId="0" applyNumberFormat="1" applyFont="1" applyFill="1" applyBorder="1" applyAlignment="1">
      <alignment horizontal="right" vertical="top" wrapText="1"/>
    </xf>
    <xf numFmtId="176" fontId="11" fillId="0" borderId="11" xfId="0" applyNumberFormat="1" applyFont="1" applyBorder="1" applyAlignment="1">
      <alignment horizontal="right" wrapText="1"/>
    </xf>
    <xf numFmtId="176" fontId="3" fillId="0" borderId="11" xfId="0" applyNumberFormat="1" applyFont="1" applyBorder="1" applyAlignment="1">
      <alignment horizontal="right"/>
    </xf>
    <xf numFmtId="176" fontId="8" fillId="32" borderId="11" xfId="0" applyNumberFormat="1" applyFont="1" applyFill="1" applyBorder="1" applyAlignment="1">
      <alignment horizontal="right" vertical="top" wrapText="1"/>
    </xf>
    <xf numFmtId="176" fontId="11" fillId="33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176" fontId="10" fillId="34" borderId="13" xfId="0" applyNumberFormat="1" applyFont="1" applyFill="1" applyBorder="1" applyAlignment="1">
      <alignment horizontal="right" wrapText="1"/>
    </xf>
    <xf numFmtId="49" fontId="11" fillId="32" borderId="0" xfId="0" applyNumberFormat="1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 vertical="top" wrapText="1"/>
    </xf>
    <xf numFmtId="49" fontId="3" fillId="32" borderId="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wrapText="1"/>
    </xf>
    <xf numFmtId="49" fontId="11" fillId="5" borderId="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49" fontId="4" fillId="5" borderId="0" xfId="0" applyNumberFormat="1" applyFont="1" applyFill="1" applyBorder="1" applyAlignment="1">
      <alignment horizontal="center" vertical="top" wrapText="1"/>
    </xf>
    <xf numFmtId="176" fontId="4" fillId="5" borderId="11" xfId="0" applyNumberFormat="1" applyFont="1" applyFill="1" applyBorder="1" applyAlignment="1">
      <alignment horizontal="right" vertical="top" wrapText="1"/>
    </xf>
    <xf numFmtId="0" fontId="11" fillId="5" borderId="0" xfId="0" applyFont="1" applyFill="1" applyBorder="1" applyAlignment="1">
      <alignment horizontal="center" wrapText="1"/>
    </xf>
    <xf numFmtId="49" fontId="3" fillId="5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176" fontId="11" fillId="3" borderId="11" xfId="0" applyNumberFormat="1" applyFont="1" applyFill="1" applyBorder="1" applyAlignment="1">
      <alignment horizontal="right"/>
    </xf>
    <xf numFmtId="176" fontId="11" fillId="5" borderId="11" xfId="0" applyNumberFormat="1" applyFont="1" applyFill="1" applyBorder="1" applyAlignment="1">
      <alignment horizontal="right"/>
    </xf>
    <xf numFmtId="176" fontId="3" fillId="0" borderId="11" xfId="0" applyNumberFormat="1" applyFont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/>
    </xf>
    <xf numFmtId="176" fontId="3" fillId="5" borderId="11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wrapText="1"/>
    </xf>
    <xf numFmtId="176" fontId="3" fillId="3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176" fontId="11" fillId="0" borderId="11" xfId="0" applyNumberFormat="1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wrapText="1"/>
    </xf>
    <xf numFmtId="49" fontId="11" fillId="4" borderId="0" xfId="0" applyNumberFormat="1" applyFont="1" applyFill="1" applyBorder="1" applyAlignment="1">
      <alignment horizontal="center"/>
    </xf>
    <xf numFmtId="176" fontId="11" fillId="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wrapText="1"/>
    </xf>
    <xf numFmtId="49" fontId="11" fillId="35" borderId="0" xfId="0" applyNumberFormat="1" applyFont="1" applyFill="1" applyBorder="1" applyAlignment="1">
      <alignment horizontal="center"/>
    </xf>
    <xf numFmtId="176" fontId="11" fillId="35" borderId="11" xfId="0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wrapText="1"/>
    </xf>
    <xf numFmtId="176" fontId="11" fillId="33" borderId="11" xfId="0" applyNumberFormat="1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176" fontId="11" fillId="33" borderId="11" xfId="0" applyNumberFormat="1" applyFont="1" applyFill="1" applyBorder="1" applyAlignment="1">
      <alignment vertical="center"/>
    </xf>
    <xf numFmtId="49" fontId="11" fillId="33" borderId="14" xfId="0" applyNumberFormat="1" applyFont="1" applyFill="1" applyBorder="1" applyAlignment="1">
      <alignment horizontal="center"/>
    </xf>
    <xf numFmtId="49" fontId="11" fillId="4" borderId="0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wrapText="1"/>
    </xf>
    <xf numFmtId="49" fontId="10" fillId="5" borderId="0" xfId="0" applyNumberFormat="1" applyFont="1" applyFill="1" applyBorder="1" applyAlignment="1">
      <alignment horizontal="center"/>
    </xf>
    <xf numFmtId="176" fontId="10" fillId="5" borderId="11" xfId="0" applyNumberFormat="1" applyFont="1" applyFill="1" applyBorder="1" applyAlignment="1">
      <alignment horizontal="right"/>
    </xf>
    <xf numFmtId="0" fontId="15" fillId="5" borderId="10" xfId="0" applyFont="1" applyFill="1" applyBorder="1" applyAlignment="1">
      <alignment horizontal="left" wrapText="1"/>
    </xf>
    <xf numFmtId="49" fontId="8" fillId="5" borderId="0" xfId="0" applyNumberFormat="1" applyFont="1" applyFill="1" applyBorder="1" applyAlignment="1">
      <alignment horizontal="center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176" fontId="9" fillId="5" borderId="11" xfId="0" applyNumberFormat="1" applyFont="1" applyFill="1" applyBorder="1" applyAlignment="1">
      <alignment horizontal="right" vertical="top" wrapText="1"/>
    </xf>
    <xf numFmtId="0" fontId="10" fillId="4" borderId="1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49" fontId="10" fillId="4" borderId="0" xfId="0" applyNumberFormat="1" applyFont="1" applyFill="1" applyBorder="1" applyAlignment="1">
      <alignment horizontal="center"/>
    </xf>
    <xf numFmtId="176" fontId="10" fillId="4" borderId="1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176" fontId="8" fillId="4" borderId="11" xfId="0" applyNumberFormat="1" applyFont="1" applyFill="1" applyBorder="1" applyAlignment="1">
      <alignment horizontal="right" vertical="center"/>
    </xf>
    <xf numFmtId="49" fontId="8" fillId="4" borderId="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wrapText="1"/>
    </xf>
    <xf numFmtId="49" fontId="14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176" fontId="13" fillId="35" borderId="11" xfId="0" applyNumberFormat="1" applyFont="1" applyFill="1" applyBorder="1" applyAlignment="1">
      <alignment horizontal="right" vertical="center"/>
    </xf>
    <xf numFmtId="176" fontId="14" fillId="35" borderId="11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6" fontId="11" fillId="35" borderId="11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wrapText="1"/>
    </xf>
    <xf numFmtId="176" fontId="3" fillId="35" borderId="1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176" fontId="10" fillId="4" borderId="1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76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6" fontId="8" fillId="34" borderId="11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0" fontId="8" fillId="4" borderId="0" xfId="0" applyFont="1" applyFill="1" applyBorder="1" applyAlignment="1">
      <alignment horizontal="center" vertical="top" wrapText="1"/>
    </xf>
    <xf numFmtId="49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49" fontId="10" fillId="4" borderId="0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right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center" vertical="top" wrapText="1"/>
    </xf>
    <xf numFmtId="176" fontId="9" fillId="34" borderId="11" xfId="0" applyNumberFormat="1" applyFont="1" applyFill="1" applyBorder="1" applyAlignment="1">
      <alignment horizontal="right" vertical="top" wrapText="1"/>
    </xf>
    <xf numFmtId="0" fontId="11" fillId="0" borderId="15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right"/>
    </xf>
    <xf numFmtId="176" fontId="11" fillId="33" borderId="16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wrapText="1"/>
    </xf>
    <xf numFmtId="176" fontId="11" fillId="33" borderId="16" xfId="0" applyNumberFormat="1" applyFont="1" applyFill="1" applyBorder="1" applyAlignment="1">
      <alignment horizontal="right"/>
    </xf>
    <xf numFmtId="0" fontId="11" fillId="35" borderId="14" xfId="0" applyFont="1" applyFill="1" applyBorder="1" applyAlignment="1">
      <alignment horizontal="center"/>
    </xf>
    <xf numFmtId="49" fontId="11" fillId="35" borderId="14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wrapText="1"/>
    </xf>
    <xf numFmtId="176" fontId="11" fillId="35" borderId="16" xfId="0" applyNumberFormat="1" applyFont="1" applyFill="1" applyBorder="1" applyAlignment="1">
      <alignment horizontal="right"/>
    </xf>
    <xf numFmtId="0" fontId="10" fillId="36" borderId="15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/>
    </xf>
    <xf numFmtId="176" fontId="10" fillId="36" borderId="16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wrapText="1"/>
    </xf>
    <xf numFmtId="176" fontId="10" fillId="33" borderId="13" xfId="0" applyNumberFormat="1" applyFont="1" applyFill="1" applyBorder="1" applyAlignment="1">
      <alignment horizontal="right" wrapText="1"/>
    </xf>
    <xf numFmtId="176" fontId="10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176" fontId="10" fillId="33" borderId="11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justify" vertical="top" wrapText="1"/>
    </xf>
    <xf numFmtId="176" fontId="18" fillId="33" borderId="11" xfId="0" applyNumberFormat="1" applyFont="1" applyFill="1" applyBorder="1" applyAlignment="1">
      <alignment horizontal="right" vertical="top" wrapText="1"/>
    </xf>
    <xf numFmtId="176" fontId="17" fillId="33" borderId="11" xfId="0" applyNumberFormat="1" applyFont="1" applyFill="1" applyBorder="1" applyAlignment="1">
      <alignment horizontal="right" vertical="top" wrapText="1"/>
    </xf>
    <xf numFmtId="176" fontId="11" fillId="33" borderId="11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vertical="center"/>
    </xf>
    <xf numFmtId="176" fontId="10" fillId="33" borderId="11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vertical="center"/>
    </xf>
    <xf numFmtId="176" fontId="10" fillId="33" borderId="16" xfId="0" applyNumberFormat="1" applyFont="1" applyFill="1" applyBorder="1" applyAlignment="1">
      <alignment vertical="center"/>
    </xf>
    <xf numFmtId="49" fontId="10" fillId="33" borderId="17" xfId="0" applyNumberFormat="1" applyFont="1" applyFill="1" applyBorder="1" applyAlignment="1">
      <alignment horizontal="center" wrapText="1"/>
    </xf>
    <xf numFmtId="49" fontId="11" fillId="33" borderId="17" xfId="0" applyNumberFormat="1" applyFont="1" applyFill="1" applyBorder="1" applyAlignment="1">
      <alignment horizontal="center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vertical="center"/>
    </xf>
    <xf numFmtId="49" fontId="10" fillId="33" borderId="17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49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top" wrapText="1"/>
    </xf>
    <xf numFmtId="49" fontId="11" fillId="33" borderId="17" xfId="0" applyNumberFormat="1" applyFont="1" applyFill="1" applyBorder="1" applyAlignment="1">
      <alignment horizontal="left" vertical="top" wrapText="1"/>
    </xf>
    <xf numFmtId="0" fontId="11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/>
    </xf>
    <xf numFmtId="0" fontId="11" fillId="33" borderId="17" xfId="0" applyFont="1" applyFill="1" applyBorder="1" applyAlignment="1">
      <alignment horizontal="left"/>
    </xf>
    <xf numFmtId="0" fontId="11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left"/>
    </xf>
    <xf numFmtId="0" fontId="10" fillId="33" borderId="18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176" fontId="11" fillId="33" borderId="17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1" fillId="33" borderId="17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 vertical="top" wrapText="1"/>
    </xf>
    <xf numFmtId="49" fontId="17" fillId="33" borderId="11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5" fillId="33" borderId="17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/>
    </xf>
    <xf numFmtId="49" fontId="11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wrapText="1"/>
    </xf>
    <xf numFmtId="49" fontId="11" fillId="33" borderId="19" xfId="0" applyNumberFormat="1" applyFont="1" applyFill="1" applyBorder="1" applyAlignment="1">
      <alignment horizontal="center"/>
    </xf>
    <xf numFmtId="176" fontId="11" fillId="33" borderId="19" xfId="0" applyNumberFormat="1" applyFont="1" applyFill="1" applyBorder="1" applyAlignment="1">
      <alignment horizontal="right"/>
    </xf>
    <xf numFmtId="49" fontId="10" fillId="33" borderId="20" xfId="0" applyNumberFormat="1" applyFont="1" applyFill="1" applyBorder="1" applyAlignment="1">
      <alignment horizontal="center" wrapText="1"/>
    </xf>
    <xf numFmtId="49" fontId="11" fillId="33" borderId="20" xfId="0" applyNumberFormat="1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176" fontId="10" fillId="33" borderId="20" xfId="0" applyNumberFormat="1" applyFont="1" applyFill="1" applyBorder="1" applyAlignment="1">
      <alignment horizontal="right" wrapText="1"/>
    </xf>
    <xf numFmtId="49" fontId="8" fillId="33" borderId="18" xfId="0" applyNumberFormat="1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/>
    </xf>
    <xf numFmtId="176" fontId="8" fillId="33" borderId="19" xfId="0" applyNumberFormat="1" applyFont="1" applyFill="1" applyBorder="1" applyAlignment="1">
      <alignment horizontal="right" vertical="center"/>
    </xf>
    <xf numFmtId="49" fontId="10" fillId="33" borderId="19" xfId="0" applyNumberFormat="1" applyFont="1" applyFill="1" applyBorder="1" applyAlignment="1">
      <alignment horizontal="center"/>
    </xf>
    <xf numFmtId="176" fontId="10" fillId="33" borderId="19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wrapText="1"/>
    </xf>
    <xf numFmtId="49" fontId="3" fillId="33" borderId="19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/>
    </xf>
    <xf numFmtId="176" fontId="3" fillId="33" borderId="19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wrapText="1"/>
    </xf>
    <xf numFmtId="49" fontId="11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/>
    </xf>
    <xf numFmtId="176" fontId="10" fillId="33" borderId="19" xfId="0" applyNumberFormat="1" applyFont="1" applyFill="1" applyBorder="1" applyAlignment="1">
      <alignment horizontal="right" vertical="center"/>
    </xf>
    <xf numFmtId="176" fontId="11" fillId="33" borderId="18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center"/>
    </xf>
    <xf numFmtId="176" fontId="11" fillId="33" borderId="18" xfId="0" applyNumberFormat="1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wrapText="1"/>
    </xf>
    <xf numFmtId="176" fontId="10" fillId="33" borderId="18" xfId="0" applyNumberFormat="1" applyFont="1" applyFill="1" applyBorder="1" applyAlignment="1">
      <alignment vertical="center"/>
    </xf>
    <xf numFmtId="0" fontId="10" fillId="33" borderId="19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right"/>
    </xf>
    <xf numFmtId="176" fontId="8" fillId="33" borderId="19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0" borderId="18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wrapText="1"/>
    </xf>
    <xf numFmtId="176" fontId="11" fillId="33" borderId="17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176" fontId="3" fillId="33" borderId="18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176" fontId="10" fillId="33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1" fillId="33" borderId="19" xfId="0" applyFont="1" applyFill="1" applyBorder="1" applyAlignment="1">
      <alignment vertical="distributed" wrapText="1"/>
    </xf>
    <xf numFmtId="176" fontId="10" fillId="33" borderId="18" xfId="0" applyNumberFormat="1" applyFont="1" applyFill="1" applyBorder="1" applyAlignment="1" applyProtection="1">
      <alignment horizontal="right"/>
      <protection locked="0"/>
    </xf>
    <xf numFmtId="176" fontId="11" fillId="33" borderId="18" xfId="0" applyNumberFormat="1" applyFont="1" applyFill="1" applyBorder="1" applyAlignment="1" applyProtection="1">
      <alignment horizontal="right"/>
      <protection locked="0"/>
    </xf>
    <xf numFmtId="0" fontId="53" fillId="0" borderId="19" xfId="0" applyFont="1" applyBorder="1" applyAlignment="1">
      <alignment horizontal="left" vertical="center" wrapText="1"/>
    </xf>
    <xf numFmtId="0" fontId="16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6" fontId="4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11" fillId="33" borderId="19" xfId="0" applyFont="1" applyFill="1" applyBorder="1" applyAlignment="1">
      <alignment horizontal="center"/>
    </xf>
    <xf numFmtId="176" fontId="11" fillId="33" borderId="19" xfId="0" applyNumberFormat="1" applyFont="1" applyFill="1" applyBorder="1" applyAlignment="1">
      <alignment vertical="center"/>
    </xf>
    <xf numFmtId="0" fontId="3" fillId="0" borderId="1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01"/>
  <sheetViews>
    <sheetView zoomScalePageLayoutView="0" workbookViewId="0" topLeftCell="A1">
      <selection activeCell="A194" sqref="A194"/>
    </sheetView>
  </sheetViews>
  <sheetFormatPr defaultColWidth="9.00390625" defaultRowHeight="12.75"/>
  <cols>
    <col min="1" max="1" width="53.375" style="7" customWidth="1"/>
    <col min="2" max="2" width="7.87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7.00390625" style="2" customWidth="1"/>
    <col min="7" max="7" width="10.875" style="33" customWidth="1"/>
    <col min="8" max="8" width="5.75390625" style="41" customWidth="1"/>
    <col min="9" max="85" width="9.125" style="41" customWidth="1"/>
    <col min="86" max="16384" width="9.125" style="2" customWidth="1"/>
  </cols>
  <sheetData>
    <row r="1" spans="5:7" ht="15.75">
      <c r="E1" s="338" t="s">
        <v>6</v>
      </c>
      <c r="F1" s="339"/>
      <c r="G1" s="339"/>
    </row>
    <row r="2" spans="5:7" ht="15.75">
      <c r="E2" s="338" t="s">
        <v>0</v>
      </c>
      <c r="F2" s="339"/>
      <c r="G2" s="339"/>
    </row>
    <row r="3" spans="5:7" ht="15.75">
      <c r="E3" s="338" t="s">
        <v>1</v>
      </c>
      <c r="F3" s="339"/>
      <c r="G3" s="339"/>
    </row>
    <row r="4" spans="5:7" ht="18.75" customHeight="1">
      <c r="E4" s="338" t="s">
        <v>7</v>
      </c>
      <c r="F4" s="339"/>
      <c r="G4" s="339"/>
    </row>
    <row r="5" spans="1:85" s="3" customFormat="1" ht="35.25" customHeight="1">
      <c r="A5" s="340" t="s">
        <v>8</v>
      </c>
      <c r="B5" s="340"/>
      <c r="C5" s="340"/>
      <c r="D5" s="340"/>
      <c r="E5" s="340"/>
      <c r="F5" s="340"/>
      <c r="G5" s="34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</row>
    <row r="6" spans="1:85" s="3" customFormat="1" ht="18.75">
      <c r="A6" s="340" t="s">
        <v>9</v>
      </c>
      <c r="B6" s="340"/>
      <c r="C6" s="340"/>
      <c r="D6" s="340"/>
      <c r="E6" s="340"/>
      <c r="F6" s="340"/>
      <c r="G6" s="34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8" spans="1:85" s="6" customFormat="1" ht="15.75">
      <c r="A8" s="343" t="s">
        <v>10</v>
      </c>
      <c r="B8" s="345" t="s">
        <v>11</v>
      </c>
      <c r="C8" s="345" t="s">
        <v>12</v>
      </c>
      <c r="D8" s="345" t="s">
        <v>2</v>
      </c>
      <c r="E8" s="345" t="s">
        <v>3</v>
      </c>
      <c r="F8" s="345" t="s">
        <v>4</v>
      </c>
      <c r="G8" s="341" t="s">
        <v>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</row>
    <row r="9" spans="1:85" s="4" customFormat="1" ht="15">
      <c r="A9" s="344"/>
      <c r="B9" s="346"/>
      <c r="C9" s="346"/>
      <c r="D9" s="346"/>
      <c r="E9" s="346"/>
      <c r="F9" s="346"/>
      <c r="G9" s="34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4" customFormat="1" ht="29.25">
      <c r="A10" s="52" t="s">
        <v>110</v>
      </c>
      <c r="B10" s="38" t="s">
        <v>20</v>
      </c>
      <c r="C10" s="39"/>
      <c r="D10" s="39"/>
      <c r="E10" s="39"/>
      <c r="F10" s="40"/>
      <c r="G10" s="59">
        <f>G11+G15+G20+G23+G27</f>
        <v>19610.2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9" customFormat="1" ht="15">
      <c r="A11" s="53" t="s">
        <v>14</v>
      </c>
      <c r="B11" s="60" t="s">
        <v>20</v>
      </c>
      <c r="C11" s="60" t="s">
        <v>22</v>
      </c>
      <c r="D11" s="20"/>
      <c r="E11" s="20"/>
      <c r="F11" s="20"/>
      <c r="G11" s="44">
        <f>G14</f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4" customFormat="1" ht="30">
      <c r="A12" s="9" t="s">
        <v>32</v>
      </c>
      <c r="B12" s="14" t="s">
        <v>20</v>
      </c>
      <c r="C12" s="14" t="s">
        <v>22</v>
      </c>
      <c r="D12" s="14" t="s">
        <v>34</v>
      </c>
      <c r="E12" s="14"/>
      <c r="F12" s="14"/>
      <c r="G12" s="45">
        <f>G14</f>
        <v>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4" customFormat="1" ht="45.75" customHeight="1">
      <c r="A13" s="9" t="s">
        <v>33</v>
      </c>
      <c r="B13" s="14" t="s">
        <v>20</v>
      </c>
      <c r="C13" s="14" t="s">
        <v>22</v>
      </c>
      <c r="D13" s="14" t="s">
        <v>34</v>
      </c>
      <c r="E13" s="14" t="s">
        <v>35</v>
      </c>
      <c r="F13" s="14"/>
      <c r="G13" s="45">
        <f>G14</f>
        <v>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4" customFormat="1" ht="14.25" customHeight="1">
      <c r="A14" s="9" t="s">
        <v>30</v>
      </c>
      <c r="B14" s="14" t="s">
        <v>20</v>
      </c>
      <c r="C14" s="14" t="s">
        <v>22</v>
      </c>
      <c r="D14" s="14" t="s">
        <v>34</v>
      </c>
      <c r="E14" s="14" t="s">
        <v>35</v>
      </c>
      <c r="F14" s="14" t="s">
        <v>31</v>
      </c>
      <c r="G14" s="45">
        <v>2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9" customFormat="1" ht="15">
      <c r="A15" s="54" t="s">
        <v>13</v>
      </c>
      <c r="B15" s="61" t="s">
        <v>20</v>
      </c>
      <c r="C15" s="61" t="s">
        <v>22</v>
      </c>
      <c r="D15" s="17"/>
      <c r="E15" s="16"/>
      <c r="F15" s="18"/>
      <c r="G15" s="46">
        <f>G19</f>
        <v>5467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4" customFormat="1" ht="45">
      <c r="A16" s="9" t="s">
        <v>24</v>
      </c>
      <c r="B16" s="14" t="s">
        <v>20</v>
      </c>
      <c r="C16" s="14" t="s">
        <v>22</v>
      </c>
      <c r="D16" s="12" t="s">
        <v>23</v>
      </c>
      <c r="E16" s="12"/>
      <c r="F16" s="12"/>
      <c r="G16" s="45">
        <f>G19</f>
        <v>5467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4" customFormat="1" ht="30">
      <c r="A17" s="9" t="s">
        <v>26</v>
      </c>
      <c r="B17" s="14" t="s">
        <v>20</v>
      </c>
      <c r="C17" s="14" t="s">
        <v>22</v>
      </c>
      <c r="D17" s="14" t="s">
        <v>23</v>
      </c>
      <c r="E17" s="14" t="s">
        <v>27</v>
      </c>
      <c r="F17" s="15"/>
      <c r="G17" s="47">
        <f>G19</f>
        <v>5467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4" customFormat="1" ht="15">
      <c r="A18" s="13" t="s">
        <v>28</v>
      </c>
      <c r="B18" s="10" t="s">
        <v>20</v>
      </c>
      <c r="C18" s="11" t="s">
        <v>22</v>
      </c>
      <c r="D18" s="11" t="s">
        <v>23</v>
      </c>
      <c r="E18" s="11" t="s">
        <v>29</v>
      </c>
      <c r="F18" s="11"/>
      <c r="G18" s="48">
        <f>G19</f>
        <v>5467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4" customFormat="1" ht="16.5" customHeight="1">
      <c r="A19" s="9" t="s">
        <v>30</v>
      </c>
      <c r="B19" s="10" t="s">
        <v>20</v>
      </c>
      <c r="C19" s="12" t="s">
        <v>22</v>
      </c>
      <c r="D19" s="12" t="s">
        <v>23</v>
      </c>
      <c r="E19" s="12" t="s">
        <v>29</v>
      </c>
      <c r="F19" s="12" t="s">
        <v>31</v>
      </c>
      <c r="G19" s="45">
        <v>5467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21" customFormat="1" ht="15">
      <c r="A20" s="53" t="s">
        <v>15</v>
      </c>
      <c r="B20" s="62" t="s">
        <v>20</v>
      </c>
      <c r="C20" s="35" t="s">
        <v>22</v>
      </c>
      <c r="D20" s="20"/>
      <c r="E20" s="20"/>
      <c r="F20" s="20"/>
      <c r="G20" s="44">
        <f>G22</f>
        <v>50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s="4" customFormat="1" ht="15">
      <c r="A21" s="9" t="s">
        <v>15</v>
      </c>
      <c r="B21" s="10" t="s">
        <v>20</v>
      </c>
      <c r="C21" s="12" t="s">
        <v>22</v>
      </c>
      <c r="D21" s="12" t="s">
        <v>37</v>
      </c>
      <c r="E21" s="12" t="s">
        <v>16</v>
      </c>
      <c r="F21" s="12"/>
      <c r="G21" s="45">
        <f>G22</f>
        <v>50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4" customFormat="1" ht="15">
      <c r="A22" s="13" t="s">
        <v>36</v>
      </c>
      <c r="B22" s="10" t="s">
        <v>20</v>
      </c>
      <c r="C22" s="12" t="s">
        <v>22</v>
      </c>
      <c r="D22" s="11" t="s">
        <v>37</v>
      </c>
      <c r="E22" s="11" t="s">
        <v>38</v>
      </c>
      <c r="F22" s="11" t="s">
        <v>39</v>
      </c>
      <c r="G22" s="48">
        <v>50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9" customFormat="1" ht="15">
      <c r="A23" s="55" t="s">
        <v>17</v>
      </c>
      <c r="B23" s="62" t="s">
        <v>20</v>
      </c>
      <c r="C23" s="22" t="s">
        <v>40</v>
      </c>
      <c r="D23" s="23"/>
      <c r="E23" s="22"/>
      <c r="F23" s="24"/>
      <c r="G23" s="49">
        <f>G26</f>
        <v>121.3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25" customFormat="1" ht="18" customHeight="1">
      <c r="A24" s="56" t="s">
        <v>41</v>
      </c>
      <c r="B24" s="31" t="s">
        <v>20</v>
      </c>
      <c r="C24" s="31" t="s">
        <v>40</v>
      </c>
      <c r="D24" s="31"/>
      <c r="E24" s="31"/>
      <c r="F24" s="31"/>
      <c r="G24" s="50">
        <f>G26</f>
        <v>121.3</v>
      </c>
      <c r="H24" s="27"/>
      <c r="I24" s="27"/>
      <c r="J24" s="27"/>
      <c r="K24" s="28"/>
      <c r="L24" s="28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</row>
    <row r="25" spans="1:85" ht="17.25" customHeight="1">
      <c r="A25" s="56" t="s">
        <v>43</v>
      </c>
      <c r="B25" s="31" t="s">
        <v>20</v>
      </c>
      <c r="C25" s="31" t="s">
        <v>40</v>
      </c>
      <c r="D25" s="31" t="s">
        <v>45</v>
      </c>
      <c r="E25" s="34" t="s">
        <v>18</v>
      </c>
      <c r="F25" s="31"/>
      <c r="G25" s="50">
        <f>G26</f>
        <v>121.3</v>
      </c>
      <c r="H25" s="27"/>
      <c r="I25" s="27"/>
      <c r="J25" s="27"/>
      <c r="K25" s="28"/>
      <c r="L25" s="28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</row>
    <row r="26" spans="1:85" ht="17.25" customHeight="1">
      <c r="A26" s="56" t="s">
        <v>42</v>
      </c>
      <c r="B26" s="31" t="s">
        <v>20</v>
      </c>
      <c r="C26" s="31" t="s">
        <v>40</v>
      </c>
      <c r="D26" s="31" t="s">
        <v>45</v>
      </c>
      <c r="E26" s="34" t="s">
        <v>18</v>
      </c>
      <c r="F26" s="31" t="s">
        <v>44</v>
      </c>
      <c r="G26" s="50">
        <v>121.3</v>
      </c>
      <c r="H26" s="27"/>
      <c r="I26" s="27"/>
      <c r="J26" s="27"/>
      <c r="K26" s="28"/>
      <c r="L26" s="28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85" s="4" customFormat="1" ht="18" customHeight="1">
      <c r="A27" s="57" t="s">
        <v>19</v>
      </c>
      <c r="B27" s="62" t="s">
        <v>20</v>
      </c>
      <c r="C27" s="35" t="s">
        <v>46</v>
      </c>
      <c r="D27" s="35"/>
      <c r="E27" s="36"/>
      <c r="F27" s="35"/>
      <c r="G27" s="44">
        <f>G28+G31</f>
        <v>13969.9</v>
      </c>
      <c r="H27" s="27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4" customFormat="1" ht="15">
      <c r="A28" s="58" t="s">
        <v>47</v>
      </c>
      <c r="B28" s="37" t="s">
        <v>20</v>
      </c>
      <c r="C28" s="37" t="s">
        <v>46</v>
      </c>
      <c r="D28" s="37" t="s">
        <v>48</v>
      </c>
      <c r="E28" s="37" t="s">
        <v>49</v>
      </c>
      <c r="F28" s="37"/>
      <c r="G28" s="51" t="str">
        <f>G30</f>
        <v>8384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4" customFormat="1" ht="30">
      <c r="A29" s="9" t="s">
        <v>52</v>
      </c>
      <c r="B29" s="12" t="s">
        <v>20</v>
      </c>
      <c r="C29" s="12" t="s">
        <v>46</v>
      </c>
      <c r="D29" s="12" t="s">
        <v>48</v>
      </c>
      <c r="E29" s="12" t="s">
        <v>53</v>
      </c>
      <c r="F29" s="12"/>
      <c r="G29" s="45" t="str">
        <f>G30</f>
        <v>8384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4" customFormat="1" ht="15">
      <c r="A30" s="9" t="s">
        <v>50</v>
      </c>
      <c r="B30" s="12" t="s">
        <v>20</v>
      </c>
      <c r="C30" s="12" t="s">
        <v>46</v>
      </c>
      <c r="D30" s="12" t="s">
        <v>48</v>
      </c>
      <c r="E30" s="12" t="s">
        <v>53</v>
      </c>
      <c r="F30" s="12" t="s">
        <v>51</v>
      </c>
      <c r="G30" s="45" t="s">
        <v>54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4" customFormat="1" ht="15">
      <c r="A31" s="9" t="s">
        <v>55</v>
      </c>
      <c r="B31" s="12" t="s">
        <v>20</v>
      </c>
      <c r="C31" s="12" t="s">
        <v>46</v>
      </c>
      <c r="D31" s="12" t="s">
        <v>48</v>
      </c>
      <c r="E31" s="12" t="s">
        <v>21</v>
      </c>
      <c r="F31" s="12"/>
      <c r="G31" s="45" t="str">
        <f>G33</f>
        <v>5585,9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4" customFormat="1" ht="30">
      <c r="A32" s="9" t="s">
        <v>56</v>
      </c>
      <c r="B32" s="12" t="s">
        <v>20</v>
      </c>
      <c r="C32" s="15">
        <v>1100</v>
      </c>
      <c r="D32" s="12" t="s">
        <v>48</v>
      </c>
      <c r="E32" s="12" t="s">
        <v>59</v>
      </c>
      <c r="F32" s="14"/>
      <c r="G32" s="45" t="str">
        <f>G33</f>
        <v>5585,9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4" customFormat="1" ht="15">
      <c r="A33" s="9" t="s">
        <v>57</v>
      </c>
      <c r="B33" s="12" t="s">
        <v>20</v>
      </c>
      <c r="C33" s="15">
        <v>1100</v>
      </c>
      <c r="D33" s="12" t="s">
        <v>48</v>
      </c>
      <c r="E33" s="12" t="s">
        <v>59</v>
      </c>
      <c r="F33" s="14" t="s">
        <v>58</v>
      </c>
      <c r="G33" s="45" t="s">
        <v>60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4" customFormat="1" ht="28.5">
      <c r="A34" s="63" t="s">
        <v>61</v>
      </c>
      <c r="B34" s="64">
        <v>200</v>
      </c>
      <c r="C34" s="180"/>
      <c r="D34" s="180"/>
      <c r="E34" s="181"/>
      <c r="F34" s="181"/>
      <c r="G34" s="182">
        <f>G35+G61</f>
        <v>55597.50000000001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4" customFormat="1" ht="15.75">
      <c r="A35" s="118" t="s">
        <v>140</v>
      </c>
      <c r="B35" s="114">
        <v>200</v>
      </c>
      <c r="C35" s="119" t="s">
        <v>64</v>
      </c>
      <c r="D35" s="120"/>
      <c r="E35" s="121"/>
      <c r="F35" s="121"/>
      <c r="G35" s="122">
        <f>G36+G40+G50+G54</f>
        <v>52174.50000000001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4" customFormat="1" ht="15.75">
      <c r="A36" s="66" t="s">
        <v>62</v>
      </c>
      <c r="B36" s="67" t="s">
        <v>63</v>
      </c>
      <c r="C36" s="67" t="s">
        <v>64</v>
      </c>
      <c r="D36" s="67" t="s">
        <v>65</v>
      </c>
      <c r="E36" s="72"/>
      <c r="F36" s="72"/>
      <c r="G36" s="73">
        <f>G39</f>
        <v>11737.3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4" customFormat="1" ht="15">
      <c r="A37" s="9" t="s">
        <v>66</v>
      </c>
      <c r="B37" s="12" t="s">
        <v>63</v>
      </c>
      <c r="C37" s="12" t="s">
        <v>64</v>
      </c>
      <c r="D37" s="12" t="s">
        <v>65</v>
      </c>
      <c r="E37" s="32" t="s">
        <v>70</v>
      </c>
      <c r="F37" s="12"/>
      <c r="G37" s="45">
        <f>G39</f>
        <v>11737.3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4" customFormat="1" ht="30">
      <c r="A38" s="9" t="s">
        <v>67</v>
      </c>
      <c r="B38" s="12" t="s">
        <v>63</v>
      </c>
      <c r="C38" s="12" t="s">
        <v>64</v>
      </c>
      <c r="D38" s="12" t="s">
        <v>65</v>
      </c>
      <c r="E38" s="32" t="s">
        <v>71</v>
      </c>
      <c r="F38" s="12"/>
      <c r="G38" s="45">
        <f>G39</f>
        <v>11737.3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4" customFormat="1" ht="15">
      <c r="A39" s="9" t="s">
        <v>68</v>
      </c>
      <c r="B39" s="12" t="s">
        <v>63</v>
      </c>
      <c r="C39" s="12" t="s">
        <v>64</v>
      </c>
      <c r="D39" s="12" t="s">
        <v>65</v>
      </c>
      <c r="E39" s="32" t="s">
        <v>71</v>
      </c>
      <c r="F39" s="12" t="s">
        <v>69</v>
      </c>
      <c r="G39" s="45">
        <v>11737.3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4" customFormat="1" ht="15">
      <c r="A40" s="66" t="s">
        <v>72</v>
      </c>
      <c r="B40" s="67" t="s">
        <v>63</v>
      </c>
      <c r="C40" s="67" t="s">
        <v>64</v>
      </c>
      <c r="D40" s="67" t="s">
        <v>73</v>
      </c>
      <c r="E40" s="67"/>
      <c r="F40" s="67"/>
      <c r="G40" s="78">
        <f>G43+G44+G47</f>
        <v>33831.8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4" customFormat="1" ht="30">
      <c r="A41" s="9" t="s">
        <v>74</v>
      </c>
      <c r="B41" s="12" t="s">
        <v>63</v>
      </c>
      <c r="C41" s="12" t="s">
        <v>64</v>
      </c>
      <c r="D41" s="12" t="s">
        <v>73</v>
      </c>
      <c r="E41" s="32" t="s">
        <v>75</v>
      </c>
      <c r="F41" s="12"/>
      <c r="G41" s="45">
        <f>G43</f>
        <v>31306.5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4" customFormat="1" ht="30">
      <c r="A42" s="9" t="s">
        <v>67</v>
      </c>
      <c r="B42" s="12" t="s">
        <v>63</v>
      </c>
      <c r="C42" s="12" t="s">
        <v>64</v>
      </c>
      <c r="D42" s="12" t="s">
        <v>73</v>
      </c>
      <c r="E42" s="32" t="s">
        <v>76</v>
      </c>
      <c r="F42" s="12"/>
      <c r="G42" s="45">
        <f>G43</f>
        <v>31306.5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4" customFormat="1" ht="15.75" customHeight="1">
      <c r="A43" s="9" t="s">
        <v>68</v>
      </c>
      <c r="B43" s="12" t="s">
        <v>63</v>
      </c>
      <c r="C43" s="12" t="s">
        <v>64</v>
      </c>
      <c r="D43" s="12" t="s">
        <v>73</v>
      </c>
      <c r="E43" s="32" t="s">
        <v>76</v>
      </c>
      <c r="F43" s="12" t="s">
        <v>69</v>
      </c>
      <c r="G43" s="45">
        <v>31306.5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4" customFormat="1" ht="22.5" customHeight="1">
      <c r="A44" s="68" t="s">
        <v>77</v>
      </c>
      <c r="B44" s="69" t="s">
        <v>63</v>
      </c>
      <c r="C44" s="69" t="s">
        <v>64</v>
      </c>
      <c r="D44" s="69" t="s">
        <v>73</v>
      </c>
      <c r="E44" s="70"/>
      <c r="F44" s="69"/>
      <c r="G44" s="77">
        <f>G46</f>
        <v>1464.3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4" customFormat="1" ht="30">
      <c r="A45" s="9" t="s">
        <v>67</v>
      </c>
      <c r="B45" s="12" t="s">
        <v>63</v>
      </c>
      <c r="C45" s="12" t="s">
        <v>64</v>
      </c>
      <c r="D45" s="12" t="s">
        <v>73</v>
      </c>
      <c r="E45" s="32" t="s">
        <v>78</v>
      </c>
      <c r="F45" s="12"/>
      <c r="G45" s="45">
        <f>G46</f>
        <v>1464.3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4" customFormat="1" ht="15">
      <c r="A46" s="9" t="s">
        <v>68</v>
      </c>
      <c r="B46" s="12" t="s">
        <v>63</v>
      </c>
      <c r="C46" s="12" t="s">
        <v>64</v>
      </c>
      <c r="D46" s="12" t="s">
        <v>73</v>
      </c>
      <c r="E46" s="32" t="s">
        <v>78</v>
      </c>
      <c r="F46" s="12" t="s">
        <v>69</v>
      </c>
      <c r="G46" s="45">
        <v>1464.3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4" customFormat="1" ht="15">
      <c r="A47" s="68" t="s">
        <v>79</v>
      </c>
      <c r="B47" s="71">
        <v>200</v>
      </c>
      <c r="C47" s="69" t="s">
        <v>64</v>
      </c>
      <c r="D47" s="69" t="s">
        <v>73</v>
      </c>
      <c r="E47" s="71"/>
      <c r="F47" s="69"/>
      <c r="G47" s="77">
        <f>G49</f>
        <v>1061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4" customFormat="1" ht="30">
      <c r="A48" s="9" t="s">
        <v>80</v>
      </c>
      <c r="B48" s="15">
        <v>200</v>
      </c>
      <c r="C48" s="12" t="s">
        <v>64</v>
      </c>
      <c r="D48" s="12" t="s">
        <v>73</v>
      </c>
      <c r="E48" s="15" t="s">
        <v>81</v>
      </c>
      <c r="F48" s="12"/>
      <c r="G48" s="45">
        <f>G49</f>
        <v>1061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4" customFormat="1" ht="15">
      <c r="A49" s="183" t="s">
        <v>68</v>
      </c>
      <c r="B49" s="184">
        <v>200</v>
      </c>
      <c r="C49" s="185" t="s">
        <v>64</v>
      </c>
      <c r="D49" s="185" t="s">
        <v>73</v>
      </c>
      <c r="E49" s="184" t="s">
        <v>81</v>
      </c>
      <c r="F49" s="185" t="s">
        <v>69</v>
      </c>
      <c r="G49" s="186">
        <v>1061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4" customFormat="1" ht="15">
      <c r="A50" s="66" t="s">
        <v>82</v>
      </c>
      <c r="B50" s="74">
        <v>200</v>
      </c>
      <c r="C50" s="67" t="s">
        <v>64</v>
      </c>
      <c r="D50" s="67" t="s">
        <v>85</v>
      </c>
      <c r="E50" s="67"/>
      <c r="F50" s="67"/>
      <c r="G50" s="78">
        <f>G53</f>
        <v>70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4" customFormat="1" ht="30">
      <c r="A51" s="9" t="s">
        <v>83</v>
      </c>
      <c r="B51" s="15">
        <v>200</v>
      </c>
      <c r="C51" s="12" t="s">
        <v>64</v>
      </c>
      <c r="D51" s="12" t="s">
        <v>85</v>
      </c>
      <c r="E51" s="12" t="s">
        <v>86</v>
      </c>
      <c r="F51" s="12"/>
      <c r="G51" s="45">
        <f>G53</f>
        <v>70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4" customFormat="1" ht="15">
      <c r="A52" s="9" t="s">
        <v>84</v>
      </c>
      <c r="B52" s="15">
        <v>200</v>
      </c>
      <c r="C52" s="12" t="s">
        <v>64</v>
      </c>
      <c r="D52" s="12" t="s">
        <v>85</v>
      </c>
      <c r="E52" s="12" t="s">
        <v>87</v>
      </c>
      <c r="F52" s="12"/>
      <c r="G52" s="45">
        <f>G53</f>
        <v>70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4" customFormat="1" ht="17.25" customHeight="1">
      <c r="A53" s="56" t="s">
        <v>30</v>
      </c>
      <c r="B53" s="31" t="s">
        <v>63</v>
      </c>
      <c r="C53" s="31" t="s">
        <v>64</v>
      </c>
      <c r="D53" s="31" t="s">
        <v>85</v>
      </c>
      <c r="E53" s="31" t="s">
        <v>87</v>
      </c>
      <c r="F53" s="31" t="s">
        <v>31</v>
      </c>
      <c r="G53" s="50">
        <v>70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4" customFormat="1" ht="15">
      <c r="A54" s="66" t="s">
        <v>88</v>
      </c>
      <c r="B54" s="67" t="s">
        <v>63</v>
      </c>
      <c r="C54" s="67" t="s">
        <v>64</v>
      </c>
      <c r="D54" s="67" t="s">
        <v>89</v>
      </c>
      <c r="E54" s="67"/>
      <c r="F54" s="67"/>
      <c r="G54" s="78">
        <f>G55+G58</f>
        <v>6535.4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4" customFormat="1" ht="60">
      <c r="A55" s="68" t="s">
        <v>25</v>
      </c>
      <c r="B55" s="69" t="s">
        <v>63</v>
      </c>
      <c r="C55" s="69" t="s">
        <v>64</v>
      </c>
      <c r="D55" s="69" t="s">
        <v>89</v>
      </c>
      <c r="E55" s="69" t="s">
        <v>27</v>
      </c>
      <c r="F55" s="69"/>
      <c r="G55" s="77">
        <f>G57</f>
        <v>2404.7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4" customFormat="1" ht="15">
      <c r="A56" s="9" t="s">
        <v>28</v>
      </c>
      <c r="B56" s="31" t="s">
        <v>63</v>
      </c>
      <c r="C56" s="12" t="s">
        <v>64</v>
      </c>
      <c r="D56" s="12" t="s">
        <v>89</v>
      </c>
      <c r="E56" s="12" t="s">
        <v>29</v>
      </c>
      <c r="F56" s="12"/>
      <c r="G56" s="45">
        <f>G57</f>
        <v>2404.7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4" customFormat="1" ht="18.75" customHeight="1">
      <c r="A57" s="9" t="s">
        <v>30</v>
      </c>
      <c r="B57" s="31" t="s">
        <v>63</v>
      </c>
      <c r="C57" s="12" t="s">
        <v>64</v>
      </c>
      <c r="D57" s="12" t="s">
        <v>89</v>
      </c>
      <c r="E57" s="12" t="s">
        <v>29</v>
      </c>
      <c r="F57" s="12" t="s">
        <v>31</v>
      </c>
      <c r="G57" s="45">
        <v>2404.7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4" customFormat="1" ht="60">
      <c r="A58" s="68" t="s">
        <v>90</v>
      </c>
      <c r="B58" s="69" t="s">
        <v>63</v>
      </c>
      <c r="C58" s="69" t="s">
        <v>64</v>
      </c>
      <c r="D58" s="69" t="s">
        <v>89</v>
      </c>
      <c r="E58" s="69" t="s">
        <v>91</v>
      </c>
      <c r="F58" s="69"/>
      <c r="G58" s="77">
        <f>G60</f>
        <v>4130.7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4" customFormat="1" ht="30">
      <c r="A59" s="9" t="s">
        <v>67</v>
      </c>
      <c r="B59" s="12" t="s">
        <v>63</v>
      </c>
      <c r="C59" s="12" t="s">
        <v>64</v>
      </c>
      <c r="D59" s="12" t="s">
        <v>89</v>
      </c>
      <c r="E59" s="12" t="s">
        <v>92</v>
      </c>
      <c r="F59" s="12"/>
      <c r="G59" s="45">
        <f>G60</f>
        <v>4130.7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4" customFormat="1" ht="15">
      <c r="A60" s="9" t="s">
        <v>68</v>
      </c>
      <c r="B60" s="12" t="s">
        <v>63</v>
      </c>
      <c r="C60" s="12" t="s">
        <v>64</v>
      </c>
      <c r="D60" s="12" t="s">
        <v>89</v>
      </c>
      <c r="E60" s="12" t="s">
        <v>92</v>
      </c>
      <c r="F60" s="12" t="s">
        <v>69</v>
      </c>
      <c r="G60" s="45">
        <v>4130.7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4" customFormat="1" ht="15">
      <c r="A61" s="115" t="s">
        <v>141</v>
      </c>
      <c r="B61" s="116" t="s">
        <v>63</v>
      </c>
      <c r="C61" s="116" t="s">
        <v>97</v>
      </c>
      <c r="D61" s="116"/>
      <c r="E61" s="116"/>
      <c r="F61" s="116"/>
      <c r="G61" s="117">
        <f>G62+G66</f>
        <v>3423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4" customFormat="1" ht="15">
      <c r="A62" s="83" t="s">
        <v>104</v>
      </c>
      <c r="B62" s="75" t="s">
        <v>63</v>
      </c>
      <c r="C62" s="75" t="s">
        <v>97</v>
      </c>
      <c r="D62" s="75" t="s">
        <v>105</v>
      </c>
      <c r="E62" s="75"/>
      <c r="F62" s="75"/>
      <c r="G62" s="85">
        <f>G65</f>
        <v>346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4" customFormat="1" ht="15">
      <c r="A63" s="87" t="s">
        <v>106</v>
      </c>
      <c r="B63" s="76" t="s">
        <v>63</v>
      </c>
      <c r="C63" s="76" t="s">
        <v>97</v>
      </c>
      <c r="D63" s="76" t="s">
        <v>105</v>
      </c>
      <c r="E63" s="76" t="s">
        <v>108</v>
      </c>
      <c r="F63" s="76"/>
      <c r="G63" s="88">
        <f>G65</f>
        <v>346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4" customFormat="1" ht="60">
      <c r="A64" s="82" t="s">
        <v>107</v>
      </c>
      <c r="B64" s="80" t="s">
        <v>63</v>
      </c>
      <c r="C64" s="80" t="s">
        <v>97</v>
      </c>
      <c r="D64" s="80" t="s">
        <v>105</v>
      </c>
      <c r="E64" s="80" t="s">
        <v>109</v>
      </c>
      <c r="F64" s="80"/>
      <c r="G64" s="86">
        <f>G65</f>
        <v>346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4" customFormat="1" ht="15">
      <c r="A65" s="13" t="s">
        <v>95</v>
      </c>
      <c r="B65" s="11" t="s">
        <v>63</v>
      </c>
      <c r="C65" s="11" t="s">
        <v>97</v>
      </c>
      <c r="D65" s="11" t="s">
        <v>105</v>
      </c>
      <c r="E65" s="11" t="s">
        <v>109</v>
      </c>
      <c r="F65" s="11" t="s">
        <v>96</v>
      </c>
      <c r="G65" s="48">
        <v>346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4" customFormat="1" ht="15">
      <c r="A66" s="83" t="s">
        <v>93</v>
      </c>
      <c r="B66" s="75" t="s">
        <v>63</v>
      </c>
      <c r="C66" s="75" t="s">
        <v>97</v>
      </c>
      <c r="D66" s="75" t="s">
        <v>98</v>
      </c>
      <c r="E66" s="75"/>
      <c r="F66" s="75"/>
      <c r="G66" s="85">
        <f>G67+G69+G73</f>
        <v>3077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4" customFormat="1" ht="45">
      <c r="A67" s="87" t="s">
        <v>94</v>
      </c>
      <c r="B67" s="76" t="s">
        <v>63</v>
      </c>
      <c r="C67" s="76" t="s">
        <v>97</v>
      </c>
      <c r="D67" s="76" t="s">
        <v>98</v>
      </c>
      <c r="E67" s="76" t="s">
        <v>99</v>
      </c>
      <c r="F67" s="76"/>
      <c r="G67" s="88">
        <f>G68</f>
        <v>154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4" customFormat="1" ht="15">
      <c r="A68" s="13" t="s">
        <v>95</v>
      </c>
      <c r="B68" s="11" t="s">
        <v>63</v>
      </c>
      <c r="C68" s="11" t="s">
        <v>97</v>
      </c>
      <c r="D68" s="11" t="s">
        <v>98</v>
      </c>
      <c r="E68" s="11" t="s">
        <v>99</v>
      </c>
      <c r="F68" s="11" t="s">
        <v>96</v>
      </c>
      <c r="G68" s="79">
        <v>154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4" customFormat="1" ht="30">
      <c r="A69" s="83" t="s">
        <v>100</v>
      </c>
      <c r="B69" s="75" t="s">
        <v>63</v>
      </c>
      <c r="C69" s="75" t="s">
        <v>97</v>
      </c>
      <c r="D69" s="75" t="s">
        <v>98</v>
      </c>
      <c r="E69" s="84" t="s">
        <v>102</v>
      </c>
      <c r="F69" s="75"/>
      <c r="G69" s="85">
        <f>G71</f>
        <v>628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4" customFormat="1" ht="15">
      <c r="A70" s="82" t="s">
        <v>101</v>
      </c>
      <c r="B70" s="80" t="s">
        <v>63</v>
      </c>
      <c r="C70" s="80" t="s">
        <v>97</v>
      </c>
      <c r="D70" s="80" t="s">
        <v>98</v>
      </c>
      <c r="E70" s="81" t="s">
        <v>103</v>
      </c>
      <c r="F70" s="80"/>
      <c r="G70" s="86">
        <f>G71</f>
        <v>628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7" ht="15" customHeight="1">
      <c r="A71" s="82" t="s">
        <v>30</v>
      </c>
      <c r="B71" s="80" t="s">
        <v>63</v>
      </c>
      <c r="C71" s="80" t="s">
        <v>97</v>
      </c>
      <c r="D71" s="80" t="s">
        <v>98</v>
      </c>
      <c r="E71" s="81" t="s">
        <v>103</v>
      </c>
      <c r="F71" s="80" t="s">
        <v>31</v>
      </c>
      <c r="G71" s="86">
        <v>628</v>
      </c>
    </row>
    <row r="72" spans="1:7" ht="5.25" customHeight="1">
      <c r="A72" s="8"/>
      <c r="B72" s="5"/>
      <c r="C72" s="5"/>
      <c r="D72" s="5"/>
      <c r="E72" s="5"/>
      <c r="G72" s="89"/>
    </row>
    <row r="73" spans="1:7" ht="30.75" customHeight="1">
      <c r="A73" s="83" t="s">
        <v>127</v>
      </c>
      <c r="B73" s="75" t="s">
        <v>63</v>
      </c>
      <c r="C73" s="75" t="s">
        <v>97</v>
      </c>
      <c r="D73" s="75" t="s">
        <v>98</v>
      </c>
      <c r="E73" s="84" t="s">
        <v>142</v>
      </c>
      <c r="F73" s="75"/>
      <c r="G73" s="85">
        <f>G74</f>
        <v>2295</v>
      </c>
    </row>
    <row r="74" spans="1:7" ht="20.25" customHeight="1">
      <c r="A74" s="13" t="s">
        <v>95</v>
      </c>
      <c r="B74" s="11" t="s">
        <v>63</v>
      </c>
      <c r="C74" s="11" t="s">
        <v>97</v>
      </c>
      <c r="D74" s="11" t="s">
        <v>98</v>
      </c>
      <c r="E74" s="107" t="s">
        <v>142</v>
      </c>
      <c r="F74" s="11" t="s">
        <v>96</v>
      </c>
      <c r="G74" s="48">
        <v>2295</v>
      </c>
    </row>
    <row r="75" spans="1:7" ht="28.5">
      <c r="A75" s="63" t="s">
        <v>111</v>
      </c>
      <c r="B75" s="64">
        <v>203</v>
      </c>
      <c r="C75" s="158"/>
      <c r="D75" s="158"/>
      <c r="E75" s="172"/>
      <c r="F75" s="173"/>
      <c r="G75" s="161">
        <f>G77+G80+G86</f>
        <v>20810.5</v>
      </c>
    </row>
    <row r="76" spans="1:7" ht="30">
      <c r="A76" s="95" t="s">
        <v>112</v>
      </c>
      <c r="B76" s="94">
        <v>203</v>
      </c>
      <c r="C76" s="93" t="s">
        <v>114</v>
      </c>
      <c r="D76" s="91"/>
      <c r="E76" s="91"/>
      <c r="F76" s="92"/>
      <c r="G76" s="96">
        <f>G77+G80+G86</f>
        <v>20810.5</v>
      </c>
    </row>
    <row r="77" spans="1:7" ht="15">
      <c r="A77" s="97" t="s">
        <v>113</v>
      </c>
      <c r="B77" s="98" t="s">
        <v>115</v>
      </c>
      <c r="C77" s="98" t="s">
        <v>114</v>
      </c>
      <c r="D77" s="98" t="s">
        <v>116</v>
      </c>
      <c r="E77" s="98" t="s">
        <v>117</v>
      </c>
      <c r="F77" s="98"/>
      <c r="G77" s="99" t="str">
        <f>G79</f>
        <v>10022,8</v>
      </c>
    </row>
    <row r="78" spans="1:7" ht="30">
      <c r="A78" s="9" t="s">
        <v>67</v>
      </c>
      <c r="B78" s="12" t="s">
        <v>115</v>
      </c>
      <c r="C78" s="12" t="s">
        <v>114</v>
      </c>
      <c r="D78" s="12" t="s">
        <v>116</v>
      </c>
      <c r="E78" s="12" t="s">
        <v>118</v>
      </c>
      <c r="F78" s="12"/>
      <c r="G78" s="45" t="str">
        <f>G79</f>
        <v>10022,8</v>
      </c>
    </row>
    <row r="79" spans="1:7" ht="15">
      <c r="A79" s="9" t="s">
        <v>68</v>
      </c>
      <c r="B79" s="12" t="s">
        <v>115</v>
      </c>
      <c r="C79" s="12" t="s">
        <v>114</v>
      </c>
      <c r="D79" s="12" t="s">
        <v>116</v>
      </c>
      <c r="E79" s="12" t="s">
        <v>118</v>
      </c>
      <c r="F79" s="12" t="s">
        <v>69</v>
      </c>
      <c r="G79" s="45" t="s">
        <v>119</v>
      </c>
    </row>
    <row r="80" spans="1:7" ht="15">
      <c r="A80" s="105" t="s">
        <v>120</v>
      </c>
      <c r="B80" s="98" t="s">
        <v>115</v>
      </c>
      <c r="C80" s="98" t="s">
        <v>114</v>
      </c>
      <c r="D80" s="98" t="s">
        <v>122</v>
      </c>
      <c r="E80" s="98"/>
      <c r="F80" s="98"/>
      <c r="G80" s="99">
        <f>G83+G84</f>
        <v>4519.2</v>
      </c>
    </row>
    <row r="81" spans="1:7" ht="15">
      <c r="A81" s="106" t="s">
        <v>121</v>
      </c>
      <c r="B81" s="12" t="s">
        <v>115</v>
      </c>
      <c r="C81" s="12" t="s">
        <v>114</v>
      </c>
      <c r="D81" s="31" t="s">
        <v>122</v>
      </c>
      <c r="E81" s="31" t="s">
        <v>123</v>
      </c>
      <c r="F81" s="31"/>
      <c r="G81" s="50">
        <f>G83</f>
        <v>3709.2</v>
      </c>
    </row>
    <row r="82" spans="1:7" ht="30">
      <c r="A82" s="106" t="s">
        <v>67</v>
      </c>
      <c r="B82" s="12" t="s">
        <v>115</v>
      </c>
      <c r="C82" s="12" t="s">
        <v>114</v>
      </c>
      <c r="D82" s="31" t="s">
        <v>122</v>
      </c>
      <c r="E82" s="31" t="s">
        <v>124</v>
      </c>
      <c r="F82" s="31"/>
      <c r="G82" s="50">
        <f>G83</f>
        <v>3709.2</v>
      </c>
    </row>
    <row r="83" spans="1:7" ht="15">
      <c r="A83" s="106" t="s">
        <v>68</v>
      </c>
      <c r="B83" s="12" t="s">
        <v>115</v>
      </c>
      <c r="C83" s="12" t="s">
        <v>114</v>
      </c>
      <c r="D83" s="31" t="s">
        <v>122</v>
      </c>
      <c r="E83" s="31" t="s">
        <v>124</v>
      </c>
      <c r="F83" s="31" t="s">
        <v>69</v>
      </c>
      <c r="G83" s="104">
        <v>3709.2</v>
      </c>
    </row>
    <row r="84" spans="1:7" ht="45">
      <c r="A84" s="97" t="s">
        <v>131</v>
      </c>
      <c r="B84" s="103">
        <v>203</v>
      </c>
      <c r="C84" s="98" t="s">
        <v>114</v>
      </c>
      <c r="D84" s="98" t="s">
        <v>122</v>
      </c>
      <c r="E84" s="111" t="s">
        <v>132</v>
      </c>
      <c r="F84" s="98"/>
      <c r="G84" s="99">
        <f>G85</f>
        <v>810</v>
      </c>
    </row>
    <row r="85" spans="1:7" ht="15">
      <c r="A85" s="9" t="s">
        <v>68</v>
      </c>
      <c r="B85" s="12" t="s">
        <v>115</v>
      </c>
      <c r="C85" s="12" t="s">
        <v>114</v>
      </c>
      <c r="D85" s="12" t="s">
        <v>122</v>
      </c>
      <c r="E85" s="14" t="s">
        <v>132</v>
      </c>
      <c r="F85" s="12" t="s">
        <v>69</v>
      </c>
      <c r="G85" s="45">
        <v>810</v>
      </c>
    </row>
    <row r="86" spans="1:7" ht="30">
      <c r="A86" s="105" t="s">
        <v>125</v>
      </c>
      <c r="B86" s="98" t="s">
        <v>115</v>
      </c>
      <c r="C86" s="98" t="s">
        <v>114</v>
      </c>
      <c r="D86" s="98" t="s">
        <v>128</v>
      </c>
      <c r="E86" s="98"/>
      <c r="F86" s="98"/>
      <c r="G86" s="99">
        <f>G89+G90+G93</f>
        <v>6268.5</v>
      </c>
    </row>
    <row r="87" spans="1:7" ht="60">
      <c r="A87" s="56" t="s">
        <v>126</v>
      </c>
      <c r="B87" s="31" t="s">
        <v>115</v>
      </c>
      <c r="C87" s="31" t="s">
        <v>114</v>
      </c>
      <c r="D87" s="31" t="s">
        <v>128</v>
      </c>
      <c r="E87" s="31"/>
      <c r="F87" s="31"/>
      <c r="G87" s="50">
        <f>G89</f>
        <v>733.4</v>
      </c>
    </row>
    <row r="88" spans="1:7" ht="15">
      <c r="A88" s="56" t="s">
        <v>28</v>
      </c>
      <c r="B88" s="31" t="s">
        <v>115</v>
      </c>
      <c r="C88" s="31" t="s">
        <v>114</v>
      </c>
      <c r="D88" s="31" t="s">
        <v>128</v>
      </c>
      <c r="E88" s="31" t="s">
        <v>29</v>
      </c>
      <c r="F88" s="31"/>
      <c r="G88" s="50">
        <f>G89</f>
        <v>733.4</v>
      </c>
    </row>
    <row r="89" spans="1:7" ht="20.25" customHeight="1">
      <c r="A89" s="183" t="s">
        <v>30</v>
      </c>
      <c r="B89" s="110" t="s">
        <v>115</v>
      </c>
      <c r="C89" s="185" t="s">
        <v>114</v>
      </c>
      <c r="D89" s="185" t="s">
        <v>128</v>
      </c>
      <c r="E89" s="185" t="s">
        <v>29</v>
      </c>
      <c r="F89" s="185" t="s">
        <v>31</v>
      </c>
      <c r="G89" s="187">
        <v>733.4</v>
      </c>
    </row>
    <row r="90" spans="1:7" ht="60">
      <c r="A90" s="97" t="s">
        <v>90</v>
      </c>
      <c r="B90" s="98" t="s">
        <v>115</v>
      </c>
      <c r="C90" s="98" t="s">
        <v>114</v>
      </c>
      <c r="D90" s="98" t="s">
        <v>128</v>
      </c>
      <c r="E90" s="98"/>
      <c r="F90" s="98"/>
      <c r="G90" s="99">
        <f>G92</f>
        <v>1497.1</v>
      </c>
    </row>
    <row r="91" spans="1:7" ht="30">
      <c r="A91" s="56" t="s">
        <v>67</v>
      </c>
      <c r="B91" s="31" t="s">
        <v>115</v>
      </c>
      <c r="C91" s="31" t="s">
        <v>114</v>
      </c>
      <c r="D91" s="31" t="s">
        <v>128</v>
      </c>
      <c r="E91" s="31" t="s">
        <v>92</v>
      </c>
      <c r="F91" s="31"/>
      <c r="G91" s="50">
        <f>G92</f>
        <v>1497.1</v>
      </c>
    </row>
    <row r="92" spans="1:7" ht="15">
      <c r="A92" s="56" t="s">
        <v>68</v>
      </c>
      <c r="B92" s="31" t="s">
        <v>115</v>
      </c>
      <c r="C92" s="31" t="s">
        <v>114</v>
      </c>
      <c r="D92" s="31" t="s">
        <v>128</v>
      </c>
      <c r="E92" s="31" t="s">
        <v>92</v>
      </c>
      <c r="F92" s="31" t="s">
        <v>69</v>
      </c>
      <c r="G92" s="50">
        <v>1497.1</v>
      </c>
    </row>
    <row r="93" spans="1:7" ht="30">
      <c r="A93" s="97" t="s">
        <v>129</v>
      </c>
      <c r="B93" s="98" t="s">
        <v>115</v>
      </c>
      <c r="C93" s="98" t="s">
        <v>114</v>
      </c>
      <c r="D93" s="98" t="s">
        <v>128</v>
      </c>
      <c r="E93" s="98"/>
      <c r="F93" s="98"/>
      <c r="G93" s="99">
        <f>G95</f>
        <v>4038</v>
      </c>
    </row>
    <row r="94" spans="1:7" ht="30">
      <c r="A94" s="56" t="s">
        <v>67</v>
      </c>
      <c r="B94" s="31" t="s">
        <v>115</v>
      </c>
      <c r="C94" s="31" t="s">
        <v>114</v>
      </c>
      <c r="D94" s="31" t="s">
        <v>128</v>
      </c>
      <c r="E94" s="31" t="s">
        <v>130</v>
      </c>
      <c r="F94" s="31"/>
      <c r="G94" s="50">
        <f>G95</f>
        <v>4038</v>
      </c>
    </row>
    <row r="95" spans="1:7" ht="15">
      <c r="A95" s="56" t="s">
        <v>68</v>
      </c>
      <c r="B95" s="31" t="s">
        <v>115</v>
      </c>
      <c r="C95" s="31" t="s">
        <v>114</v>
      </c>
      <c r="D95" s="31" t="s">
        <v>128</v>
      </c>
      <c r="E95" s="31" t="s">
        <v>130</v>
      </c>
      <c r="F95" s="31" t="s">
        <v>69</v>
      </c>
      <c r="G95" s="50">
        <v>4038</v>
      </c>
    </row>
    <row r="96" spans="1:7" ht="28.5">
      <c r="A96" s="63" t="s">
        <v>133</v>
      </c>
      <c r="B96" s="112">
        <v>207</v>
      </c>
      <c r="C96" s="155"/>
      <c r="D96" s="155"/>
      <c r="E96" s="155"/>
      <c r="F96" s="156"/>
      <c r="G96" s="157">
        <f>G97+G99+G103+G116+G125</f>
        <v>24026.3</v>
      </c>
    </row>
    <row r="97" spans="1:7" ht="15">
      <c r="A97" s="123" t="s">
        <v>43</v>
      </c>
      <c r="B97" s="124">
        <v>207</v>
      </c>
      <c r="C97" s="125" t="s">
        <v>135</v>
      </c>
      <c r="D97" s="125" t="s">
        <v>136</v>
      </c>
      <c r="E97" s="124">
        <v>7950000</v>
      </c>
      <c r="F97" s="125"/>
      <c r="G97" s="126">
        <f>G98</f>
        <v>620</v>
      </c>
    </row>
    <row r="98" spans="1:7" ht="16.5" customHeight="1">
      <c r="A98" s="56" t="s">
        <v>30</v>
      </c>
      <c r="B98" s="31" t="s">
        <v>134</v>
      </c>
      <c r="C98" s="31" t="s">
        <v>135</v>
      </c>
      <c r="D98" s="31" t="s">
        <v>136</v>
      </c>
      <c r="E98" s="34">
        <v>7950000</v>
      </c>
      <c r="F98" s="31" t="s">
        <v>31</v>
      </c>
      <c r="G98" s="50">
        <v>620</v>
      </c>
    </row>
    <row r="99" spans="1:7" ht="29.25">
      <c r="A99" s="123" t="s">
        <v>137</v>
      </c>
      <c r="B99" s="125" t="s">
        <v>134</v>
      </c>
      <c r="C99" s="125" t="s">
        <v>138</v>
      </c>
      <c r="D99" s="125" t="s">
        <v>139</v>
      </c>
      <c r="E99" s="125"/>
      <c r="F99" s="125"/>
      <c r="G99" s="126">
        <f>G102</f>
        <v>2033.7</v>
      </c>
    </row>
    <row r="100" spans="1:7" ht="60">
      <c r="A100" s="56" t="s">
        <v>25</v>
      </c>
      <c r="B100" s="31" t="s">
        <v>134</v>
      </c>
      <c r="C100" s="31" t="s">
        <v>138</v>
      </c>
      <c r="D100" s="31" t="s">
        <v>139</v>
      </c>
      <c r="E100" s="31" t="s">
        <v>27</v>
      </c>
      <c r="F100" s="31"/>
      <c r="G100" s="50">
        <f>G102</f>
        <v>2033.7</v>
      </c>
    </row>
    <row r="101" spans="1:7" ht="15">
      <c r="A101" s="56" t="s">
        <v>28</v>
      </c>
      <c r="B101" s="31" t="s">
        <v>134</v>
      </c>
      <c r="C101" s="31" t="s">
        <v>138</v>
      </c>
      <c r="D101" s="31" t="s">
        <v>139</v>
      </c>
      <c r="E101" s="31" t="s">
        <v>29</v>
      </c>
      <c r="F101" s="31"/>
      <c r="G101" s="50">
        <f>G102</f>
        <v>2033.7</v>
      </c>
    </row>
    <row r="102" spans="1:7" ht="13.5" customHeight="1">
      <c r="A102" s="56" t="s">
        <v>30</v>
      </c>
      <c r="B102" s="31" t="s">
        <v>134</v>
      </c>
      <c r="C102" s="31" t="s">
        <v>138</v>
      </c>
      <c r="D102" s="31" t="s">
        <v>139</v>
      </c>
      <c r="E102" s="31" t="s">
        <v>29</v>
      </c>
      <c r="F102" s="31" t="s">
        <v>31</v>
      </c>
      <c r="G102" s="50">
        <v>2033.7</v>
      </c>
    </row>
    <row r="103" spans="1:7" ht="15">
      <c r="A103" s="128" t="s">
        <v>143</v>
      </c>
      <c r="B103" s="130">
        <v>207</v>
      </c>
      <c r="C103" s="134" t="s">
        <v>64</v>
      </c>
      <c r="D103" s="131"/>
      <c r="E103" s="131"/>
      <c r="F103" s="132"/>
      <c r="G103" s="133">
        <f>G104+G108+G112</f>
        <v>16924</v>
      </c>
    </row>
    <row r="104" spans="1:7" ht="15">
      <c r="A104" s="135" t="s">
        <v>62</v>
      </c>
      <c r="B104" s="136" t="s">
        <v>134</v>
      </c>
      <c r="C104" s="136" t="s">
        <v>64</v>
      </c>
      <c r="D104" s="136" t="s">
        <v>65</v>
      </c>
      <c r="E104" s="136"/>
      <c r="F104" s="137"/>
      <c r="G104" s="138">
        <f>G107</f>
        <v>1587.5</v>
      </c>
    </row>
    <row r="105" spans="1:7" ht="15">
      <c r="A105" s="56" t="s">
        <v>66</v>
      </c>
      <c r="B105" s="31" t="s">
        <v>134</v>
      </c>
      <c r="C105" s="31" t="s">
        <v>64</v>
      </c>
      <c r="D105" s="31" t="s">
        <v>65</v>
      </c>
      <c r="E105" s="129" t="s">
        <v>70</v>
      </c>
      <c r="F105" s="31"/>
      <c r="G105" s="50">
        <f>G107</f>
        <v>1587.5</v>
      </c>
    </row>
    <row r="106" spans="1:7" ht="30">
      <c r="A106" s="56" t="s">
        <v>67</v>
      </c>
      <c r="B106" s="31" t="s">
        <v>134</v>
      </c>
      <c r="C106" s="31" t="s">
        <v>64</v>
      </c>
      <c r="D106" s="31" t="s">
        <v>65</v>
      </c>
      <c r="E106" s="129" t="s">
        <v>71</v>
      </c>
      <c r="F106" s="31"/>
      <c r="G106" s="50">
        <f>G107</f>
        <v>1587.5</v>
      </c>
    </row>
    <row r="107" spans="1:7" ht="15">
      <c r="A107" s="56" t="s">
        <v>68</v>
      </c>
      <c r="B107" s="31" t="s">
        <v>134</v>
      </c>
      <c r="C107" s="31" t="s">
        <v>64</v>
      </c>
      <c r="D107" s="31" t="s">
        <v>65</v>
      </c>
      <c r="E107" s="129" t="s">
        <v>71</v>
      </c>
      <c r="F107" s="31" t="s">
        <v>69</v>
      </c>
      <c r="G107" s="50">
        <v>1587.5</v>
      </c>
    </row>
    <row r="108" spans="1:7" ht="15">
      <c r="A108" s="135" t="s">
        <v>72</v>
      </c>
      <c r="B108" s="136" t="s">
        <v>134</v>
      </c>
      <c r="C108" s="136" t="s">
        <v>64</v>
      </c>
      <c r="D108" s="136" t="s">
        <v>73</v>
      </c>
      <c r="E108" s="136"/>
      <c r="F108" s="136"/>
      <c r="G108" s="139">
        <f>G111</f>
        <v>10798.9</v>
      </c>
    </row>
    <row r="109" spans="1:7" ht="30">
      <c r="A109" s="56" t="s">
        <v>74</v>
      </c>
      <c r="B109" s="31" t="s">
        <v>134</v>
      </c>
      <c r="C109" s="31" t="s">
        <v>64</v>
      </c>
      <c r="D109" s="31" t="s">
        <v>73</v>
      </c>
      <c r="E109" s="129" t="s">
        <v>75</v>
      </c>
      <c r="F109" s="31"/>
      <c r="G109" s="50">
        <f>G111</f>
        <v>10798.9</v>
      </c>
    </row>
    <row r="110" spans="1:7" ht="30">
      <c r="A110" s="56" t="s">
        <v>67</v>
      </c>
      <c r="B110" s="31" t="s">
        <v>134</v>
      </c>
      <c r="C110" s="31" t="s">
        <v>64</v>
      </c>
      <c r="D110" s="31" t="s">
        <v>73</v>
      </c>
      <c r="E110" s="129" t="s">
        <v>76</v>
      </c>
      <c r="F110" s="31"/>
      <c r="G110" s="50">
        <f>G111</f>
        <v>10798.9</v>
      </c>
    </row>
    <row r="111" spans="1:7" ht="15">
      <c r="A111" s="56" t="s">
        <v>68</v>
      </c>
      <c r="B111" s="31" t="s">
        <v>134</v>
      </c>
      <c r="C111" s="31" t="s">
        <v>64</v>
      </c>
      <c r="D111" s="31" t="s">
        <v>73</v>
      </c>
      <c r="E111" s="129" t="s">
        <v>76</v>
      </c>
      <c r="F111" s="31" t="s">
        <v>69</v>
      </c>
      <c r="G111" s="50">
        <v>10798.9</v>
      </c>
    </row>
    <row r="112" spans="1:7" ht="15">
      <c r="A112" s="135" t="s">
        <v>88</v>
      </c>
      <c r="B112" s="136" t="s">
        <v>134</v>
      </c>
      <c r="C112" s="136" t="s">
        <v>64</v>
      </c>
      <c r="D112" s="136" t="s">
        <v>89</v>
      </c>
      <c r="E112" s="136"/>
      <c r="F112" s="136"/>
      <c r="G112" s="139">
        <f>G115</f>
        <v>4537.6</v>
      </c>
    </row>
    <row r="113" spans="1:7" ht="15">
      <c r="A113" s="56" t="s">
        <v>156</v>
      </c>
      <c r="B113" s="31" t="s">
        <v>134</v>
      </c>
      <c r="C113" s="31" t="s">
        <v>64</v>
      </c>
      <c r="D113" s="31" t="s">
        <v>89</v>
      </c>
      <c r="E113" s="31" t="s">
        <v>91</v>
      </c>
      <c r="F113" s="31"/>
      <c r="G113" s="50">
        <f>G115</f>
        <v>4537.6</v>
      </c>
    </row>
    <row r="114" spans="1:7" ht="30">
      <c r="A114" s="56" t="s">
        <v>67</v>
      </c>
      <c r="B114" s="31" t="s">
        <v>134</v>
      </c>
      <c r="C114" s="31" t="s">
        <v>64</v>
      </c>
      <c r="D114" s="31" t="s">
        <v>89</v>
      </c>
      <c r="E114" s="31" t="s">
        <v>92</v>
      </c>
      <c r="F114" s="31"/>
      <c r="G114" s="50">
        <f>G115</f>
        <v>4537.6</v>
      </c>
    </row>
    <row r="115" spans="1:7" ht="15">
      <c r="A115" s="56" t="s">
        <v>68</v>
      </c>
      <c r="B115" s="31" t="s">
        <v>134</v>
      </c>
      <c r="C115" s="31" t="s">
        <v>64</v>
      </c>
      <c r="D115" s="31" t="s">
        <v>89</v>
      </c>
      <c r="E115" s="31" t="s">
        <v>92</v>
      </c>
      <c r="F115" s="31" t="s">
        <v>69</v>
      </c>
      <c r="G115" s="50">
        <v>4537.6</v>
      </c>
    </row>
    <row r="116" spans="1:7" ht="29.25">
      <c r="A116" s="140" t="s">
        <v>144</v>
      </c>
      <c r="B116" s="130">
        <v>207</v>
      </c>
      <c r="C116" s="134" t="s">
        <v>147</v>
      </c>
      <c r="D116" s="144"/>
      <c r="E116" s="144"/>
      <c r="F116" s="145"/>
      <c r="G116" s="133">
        <f>G117+G121</f>
        <v>2837</v>
      </c>
    </row>
    <row r="117" spans="1:7" ht="15">
      <c r="A117" s="100" t="s">
        <v>145</v>
      </c>
      <c r="B117" s="101" t="s">
        <v>134</v>
      </c>
      <c r="C117" s="101" t="s">
        <v>147</v>
      </c>
      <c r="D117" s="101" t="s">
        <v>148</v>
      </c>
      <c r="E117" s="101"/>
      <c r="F117" s="101"/>
      <c r="G117" s="143">
        <f>G120</f>
        <v>1864.8</v>
      </c>
    </row>
    <row r="118" spans="1:7" ht="30">
      <c r="A118" s="56" t="s">
        <v>146</v>
      </c>
      <c r="B118" s="31" t="s">
        <v>134</v>
      </c>
      <c r="C118" s="31" t="s">
        <v>147</v>
      </c>
      <c r="D118" s="31" t="s">
        <v>148</v>
      </c>
      <c r="E118" s="31" t="s">
        <v>149</v>
      </c>
      <c r="F118" s="31"/>
      <c r="G118" s="50">
        <f>G120</f>
        <v>1864.8</v>
      </c>
    </row>
    <row r="119" spans="1:7" ht="30">
      <c r="A119" s="56" t="s">
        <v>67</v>
      </c>
      <c r="B119" s="31" t="s">
        <v>134</v>
      </c>
      <c r="C119" s="31" t="s">
        <v>147</v>
      </c>
      <c r="D119" s="31" t="s">
        <v>148</v>
      </c>
      <c r="E119" s="31" t="s">
        <v>150</v>
      </c>
      <c r="F119" s="31"/>
      <c r="G119" s="50">
        <f>G120</f>
        <v>1864.8</v>
      </c>
    </row>
    <row r="120" spans="1:7" ht="15">
      <c r="A120" s="56" t="s">
        <v>68</v>
      </c>
      <c r="B120" s="31" t="s">
        <v>134</v>
      </c>
      <c r="C120" s="31" t="s">
        <v>147</v>
      </c>
      <c r="D120" s="31" t="s">
        <v>148</v>
      </c>
      <c r="E120" s="31" t="s">
        <v>150</v>
      </c>
      <c r="F120" s="31" t="s">
        <v>69</v>
      </c>
      <c r="G120" s="50">
        <v>1864.8</v>
      </c>
    </row>
    <row r="121" spans="1:7" ht="30">
      <c r="A121" s="100" t="s">
        <v>151</v>
      </c>
      <c r="B121" s="101" t="s">
        <v>134</v>
      </c>
      <c r="C121" s="101" t="s">
        <v>147</v>
      </c>
      <c r="D121" s="101" t="s">
        <v>152</v>
      </c>
      <c r="E121" s="101"/>
      <c r="F121" s="101"/>
      <c r="G121" s="102" t="str">
        <f>G124</f>
        <v>972,2</v>
      </c>
    </row>
    <row r="122" spans="1:7" ht="15">
      <c r="A122" s="9" t="s">
        <v>155</v>
      </c>
      <c r="B122" s="31" t="s">
        <v>134</v>
      </c>
      <c r="C122" s="12" t="s">
        <v>147</v>
      </c>
      <c r="D122" s="12" t="s">
        <v>152</v>
      </c>
      <c r="E122" s="12" t="s">
        <v>153</v>
      </c>
      <c r="F122" s="12"/>
      <c r="G122" s="45" t="str">
        <f>G124</f>
        <v>972,2</v>
      </c>
    </row>
    <row r="123" spans="1:7" ht="30">
      <c r="A123" s="9" t="s">
        <v>67</v>
      </c>
      <c r="B123" s="31" t="s">
        <v>134</v>
      </c>
      <c r="C123" s="12" t="s">
        <v>147</v>
      </c>
      <c r="D123" s="12" t="s">
        <v>152</v>
      </c>
      <c r="E123" s="12" t="s">
        <v>92</v>
      </c>
      <c r="F123" s="12"/>
      <c r="G123" s="45" t="str">
        <f>G124</f>
        <v>972,2</v>
      </c>
    </row>
    <row r="124" spans="1:7" ht="15">
      <c r="A124" s="9" t="s">
        <v>68</v>
      </c>
      <c r="B124" s="31" t="s">
        <v>134</v>
      </c>
      <c r="C124" s="12" t="s">
        <v>147</v>
      </c>
      <c r="D124" s="12" t="s">
        <v>152</v>
      </c>
      <c r="E124" s="12" t="s">
        <v>92</v>
      </c>
      <c r="F124" s="12" t="s">
        <v>69</v>
      </c>
      <c r="G124" s="45" t="s">
        <v>154</v>
      </c>
    </row>
    <row r="125" spans="1:7" ht="15">
      <c r="A125" s="128" t="s">
        <v>157</v>
      </c>
      <c r="B125" s="147">
        <v>207</v>
      </c>
      <c r="C125" s="152"/>
      <c r="D125" s="152"/>
      <c r="E125" s="152"/>
      <c r="F125" s="153"/>
      <c r="G125" s="154">
        <f>G126+G130+G134</f>
        <v>1611.6</v>
      </c>
    </row>
    <row r="126" spans="1:7" ht="15">
      <c r="A126" s="148" t="s">
        <v>158</v>
      </c>
      <c r="B126" s="101" t="s">
        <v>134</v>
      </c>
      <c r="C126" s="101" t="s">
        <v>114</v>
      </c>
      <c r="D126" s="101" t="s">
        <v>116</v>
      </c>
      <c r="E126" s="101"/>
      <c r="F126" s="101"/>
      <c r="G126" s="143">
        <f>G129</f>
        <v>704.5</v>
      </c>
    </row>
    <row r="127" spans="1:7" ht="15">
      <c r="A127" s="95" t="s">
        <v>113</v>
      </c>
      <c r="B127" s="12" t="s">
        <v>134</v>
      </c>
      <c r="C127" s="12" t="s">
        <v>114</v>
      </c>
      <c r="D127" s="12" t="s">
        <v>116</v>
      </c>
      <c r="E127" s="12" t="s">
        <v>117</v>
      </c>
      <c r="F127" s="12"/>
      <c r="G127" s="96">
        <f>G129</f>
        <v>704.5</v>
      </c>
    </row>
    <row r="128" spans="1:7" ht="30">
      <c r="A128" s="95" t="s">
        <v>67</v>
      </c>
      <c r="B128" s="12" t="s">
        <v>134</v>
      </c>
      <c r="C128" s="12" t="s">
        <v>114</v>
      </c>
      <c r="D128" s="12" t="s">
        <v>116</v>
      </c>
      <c r="E128" s="12" t="s">
        <v>118</v>
      </c>
      <c r="F128" s="12"/>
      <c r="G128" s="96">
        <f>G129</f>
        <v>704.5</v>
      </c>
    </row>
    <row r="129" spans="1:7" ht="15">
      <c r="A129" s="95" t="s">
        <v>68</v>
      </c>
      <c r="B129" s="12" t="s">
        <v>134</v>
      </c>
      <c r="C129" s="12" t="s">
        <v>114</v>
      </c>
      <c r="D129" s="12" t="s">
        <v>116</v>
      </c>
      <c r="E129" s="12" t="s">
        <v>118</v>
      </c>
      <c r="F129" s="12" t="s">
        <v>69</v>
      </c>
      <c r="G129" s="96">
        <v>704.5</v>
      </c>
    </row>
    <row r="130" spans="1:7" ht="15">
      <c r="A130" s="148" t="s">
        <v>120</v>
      </c>
      <c r="B130" s="150">
        <v>207</v>
      </c>
      <c r="C130" s="101" t="s">
        <v>114</v>
      </c>
      <c r="D130" s="101" t="s">
        <v>122</v>
      </c>
      <c r="E130" s="101"/>
      <c r="F130" s="101"/>
      <c r="G130" s="151" t="str">
        <f>G133</f>
        <v>218,1</v>
      </c>
    </row>
    <row r="131" spans="1:7" ht="15">
      <c r="A131" s="56" t="s">
        <v>121</v>
      </c>
      <c r="B131" s="31" t="s">
        <v>134</v>
      </c>
      <c r="C131" s="31" t="s">
        <v>114</v>
      </c>
      <c r="D131" s="31" t="s">
        <v>122</v>
      </c>
      <c r="E131" s="31" t="s">
        <v>123</v>
      </c>
      <c r="F131" s="31"/>
      <c r="G131" s="50" t="str">
        <f>G133</f>
        <v>218,1</v>
      </c>
    </row>
    <row r="132" spans="1:7" ht="30">
      <c r="A132" s="56" t="s">
        <v>67</v>
      </c>
      <c r="B132" s="31" t="s">
        <v>134</v>
      </c>
      <c r="C132" s="31" t="s">
        <v>114</v>
      </c>
      <c r="D132" s="31" t="s">
        <v>122</v>
      </c>
      <c r="E132" s="31" t="s">
        <v>124</v>
      </c>
      <c r="F132" s="31"/>
      <c r="G132" s="50" t="str">
        <f>G133</f>
        <v>218,1</v>
      </c>
    </row>
    <row r="133" spans="1:7" ht="15">
      <c r="A133" s="188" t="s">
        <v>68</v>
      </c>
      <c r="B133" s="110" t="s">
        <v>134</v>
      </c>
      <c r="C133" s="110" t="s">
        <v>114</v>
      </c>
      <c r="D133" s="110" t="s">
        <v>122</v>
      </c>
      <c r="E133" s="110" t="s">
        <v>124</v>
      </c>
      <c r="F133" s="110" t="s">
        <v>69</v>
      </c>
      <c r="G133" s="189" t="s">
        <v>159</v>
      </c>
    </row>
    <row r="134" spans="1:7" ht="30">
      <c r="A134" s="148" t="s">
        <v>125</v>
      </c>
      <c r="B134" s="101" t="s">
        <v>134</v>
      </c>
      <c r="C134" s="101" t="s">
        <v>114</v>
      </c>
      <c r="D134" s="101" t="s">
        <v>128</v>
      </c>
      <c r="E134" s="101"/>
      <c r="F134" s="101"/>
      <c r="G134" s="102">
        <f>G137</f>
        <v>689</v>
      </c>
    </row>
    <row r="135" spans="1:7" ht="15">
      <c r="A135" s="56" t="s">
        <v>156</v>
      </c>
      <c r="B135" s="31" t="s">
        <v>134</v>
      </c>
      <c r="C135" s="31" t="s">
        <v>114</v>
      </c>
      <c r="D135" s="31" t="s">
        <v>128</v>
      </c>
      <c r="E135" s="31" t="s">
        <v>91</v>
      </c>
      <c r="F135" s="31"/>
      <c r="G135" s="104">
        <f>G137</f>
        <v>689</v>
      </c>
    </row>
    <row r="136" spans="1:7" ht="30">
      <c r="A136" s="56" t="s">
        <v>67</v>
      </c>
      <c r="B136" s="31" t="s">
        <v>134</v>
      </c>
      <c r="C136" s="31" t="s">
        <v>114</v>
      </c>
      <c r="D136" s="31" t="s">
        <v>128</v>
      </c>
      <c r="E136" s="31" t="s">
        <v>92</v>
      </c>
      <c r="F136" s="31"/>
      <c r="G136" s="104">
        <f>G137</f>
        <v>689</v>
      </c>
    </row>
    <row r="137" spans="1:7" ht="15">
      <c r="A137" s="56" t="s">
        <v>68</v>
      </c>
      <c r="B137" s="31" t="s">
        <v>134</v>
      </c>
      <c r="C137" s="31" t="s">
        <v>114</v>
      </c>
      <c r="D137" s="31" t="s">
        <v>128</v>
      </c>
      <c r="E137" s="31" t="s">
        <v>92</v>
      </c>
      <c r="F137" s="31" t="s">
        <v>69</v>
      </c>
      <c r="G137" s="104">
        <v>689</v>
      </c>
    </row>
    <row r="138" spans="1:7" ht="28.5">
      <c r="A138" s="63" t="s">
        <v>160</v>
      </c>
      <c r="B138" s="112">
        <v>209</v>
      </c>
      <c r="C138" s="158"/>
      <c r="D138" s="158"/>
      <c r="E138" s="158"/>
      <c r="F138" s="159"/>
      <c r="G138" s="161">
        <f>G139+G147</f>
        <v>1385.5</v>
      </c>
    </row>
    <row r="139" spans="1:7" ht="15.75">
      <c r="A139" s="128" t="s">
        <v>13</v>
      </c>
      <c r="B139" s="165">
        <v>209</v>
      </c>
      <c r="C139" s="134" t="s">
        <v>22</v>
      </c>
      <c r="D139" s="131"/>
      <c r="E139" s="131"/>
      <c r="F139" s="132"/>
      <c r="G139" s="133">
        <f>G141+G144</f>
        <v>1285.5</v>
      </c>
    </row>
    <row r="140" spans="1:7" ht="15">
      <c r="A140" s="58" t="s">
        <v>161</v>
      </c>
      <c r="B140" s="160">
        <v>209</v>
      </c>
      <c r="C140" s="37" t="s">
        <v>22</v>
      </c>
      <c r="D140" s="37" t="s">
        <v>163</v>
      </c>
      <c r="E140" s="37"/>
      <c r="F140" s="37"/>
      <c r="G140" s="51"/>
    </row>
    <row r="141" spans="1:7" ht="60">
      <c r="A141" s="100" t="s">
        <v>25</v>
      </c>
      <c r="B141" s="101" t="s">
        <v>162</v>
      </c>
      <c r="C141" s="101" t="s">
        <v>22</v>
      </c>
      <c r="D141" s="101" t="s">
        <v>163</v>
      </c>
      <c r="E141" s="101" t="s">
        <v>27</v>
      </c>
      <c r="F141" s="101"/>
      <c r="G141" s="102">
        <f>G143</f>
        <v>1235.5</v>
      </c>
    </row>
    <row r="142" spans="1:7" ht="15">
      <c r="A142" s="9" t="s">
        <v>28</v>
      </c>
      <c r="B142" s="32">
        <v>209</v>
      </c>
      <c r="C142" s="12" t="s">
        <v>22</v>
      </c>
      <c r="D142" s="12" t="s">
        <v>163</v>
      </c>
      <c r="E142" s="12" t="s">
        <v>29</v>
      </c>
      <c r="F142" s="12"/>
      <c r="G142" s="45">
        <f>G143</f>
        <v>1235.5</v>
      </c>
    </row>
    <row r="143" spans="1:7" ht="19.5" customHeight="1">
      <c r="A143" s="9" t="s">
        <v>30</v>
      </c>
      <c r="B143" s="32">
        <v>209</v>
      </c>
      <c r="C143" s="12" t="s">
        <v>22</v>
      </c>
      <c r="D143" s="12" t="s">
        <v>163</v>
      </c>
      <c r="E143" s="12" t="s">
        <v>29</v>
      </c>
      <c r="F143" s="12" t="s">
        <v>31</v>
      </c>
      <c r="G143" s="45">
        <v>1235.5</v>
      </c>
    </row>
    <row r="144" spans="1:7" ht="45">
      <c r="A144" s="100" t="s">
        <v>164</v>
      </c>
      <c r="B144" s="162">
        <v>209</v>
      </c>
      <c r="C144" s="101" t="s">
        <v>22</v>
      </c>
      <c r="D144" s="101" t="s">
        <v>163</v>
      </c>
      <c r="E144" s="101" t="s">
        <v>166</v>
      </c>
      <c r="F144" s="101"/>
      <c r="G144" s="102">
        <f>G146</f>
        <v>50</v>
      </c>
    </row>
    <row r="145" spans="1:7" ht="48.75" customHeight="1">
      <c r="A145" s="9" t="s">
        <v>165</v>
      </c>
      <c r="B145" s="32">
        <v>209</v>
      </c>
      <c r="C145" s="12" t="s">
        <v>22</v>
      </c>
      <c r="D145" s="12" t="s">
        <v>163</v>
      </c>
      <c r="E145" s="12" t="s">
        <v>167</v>
      </c>
      <c r="F145" s="12"/>
      <c r="G145" s="45">
        <f>G146</f>
        <v>50</v>
      </c>
    </row>
    <row r="146" spans="1:7" ht="18.75" customHeight="1">
      <c r="A146" s="9" t="s">
        <v>30</v>
      </c>
      <c r="B146" s="32">
        <v>209</v>
      </c>
      <c r="C146" s="37" t="s">
        <v>22</v>
      </c>
      <c r="D146" s="37" t="s">
        <v>163</v>
      </c>
      <c r="E146" s="37" t="s">
        <v>167</v>
      </c>
      <c r="F146" s="37" t="s">
        <v>31</v>
      </c>
      <c r="G146" s="45">
        <v>50</v>
      </c>
    </row>
    <row r="147" spans="1:7" ht="15">
      <c r="A147" s="128" t="s">
        <v>168</v>
      </c>
      <c r="B147" s="166">
        <v>209</v>
      </c>
      <c r="C147" s="166"/>
      <c r="D147" s="166"/>
      <c r="E147" s="166"/>
      <c r="F147" s="167"/>
      <c r="G147" s="154">
        <f>G151</f>
        <v>100</v>
      </c>
    </row>
    <row r="148" spans="1:7" ht="15">
      <c r="A148" s="56" t="s">
        <v>169</v>
      </c>
      <c r="B148" s="31" t="s">
        <v>162</v>
      </c>
      <c r="C148" s="31" t="s">
        <v>135</v>
      </c>
      <c r="D148" s="31" t="s">
        <v>136</v>
      </c>
      <c r="E148" s="31"/>
      <c r="F148" s="31"/>
      <c r="G148" s="104"/>
    </row>
    <row r="149" spans="1:7" ht="30">
      <c r="A149" s="9" t="s">
        <v>170</v>
      </c>
      <c r="B149" s="12" t="s">
        <v>162</v>
      </c>
      <c r="C149" s="12" t="s">
        <v>135</v>
      </c>
      <c r="D149" s="12" t="s">
        <v>136</v>
      </c>
      <c r="E149" s="32" t="s">
        <v>172</v>
      </c>
      <c r="F149" s="12"/>
      <c r="G149" s="96">
        <f>G151</f>
        <v>100</v>
      </c>
    </row>
    <row r="150" spans="1:7" ht="15">
      <c r="A150" s="9" t="s">
        <v>171</v>
      </c>
      <c r="B150" s="12" t="s">
        <v>162</v>
      </c>
      <c r="C150" s="12" t="s">
        <v>135</v>
      </c>
      <c r="D150" s="12" t="s">
        <v>136</v>
      </c>
      <c r="E150" s="32" t="s">
        <v>173</v>
      </c>
      <c r="F150" s="12"/>
      <c r="G150" s="96">
        <f>G151</f>
        <v>100</v>
      </c>
    </row>
    <row r="151" spans="1:7" ht="20.25" customHeight="1">
      <c r="A151" s="9" t="s">
        <v>30</v>
      </c>
      <c r="B151" s="12" t="s">
        <v>162</v>
      </c>
      <c r="C151" s="12" t="s">
        <v>135</v>
      </c>
      <c r="D151" s="12" t="s">
        <v>136</v>
      </c>
      <c r="E151" s="32" t="s">
        <v>173</v>
      </c>
      <c r="F151" s="12" t="s">
        <v>31</v>
      </c>
      <c r="G151" s="96">
        <v>100</v>
      </c>
    </row>
    <row r="152" spans="1:7" ht="28.5">
      <c r="A152" s="63" t="s">
        <v>174</v>
      </c>
      <c r="B152" s="64">
        <v>210</v>
      </c>
      <c r="C152" s="158"/>
      <c r="D152" s="158"/>
      <c r="E152" s="158"/>
      <c r="F152" s="159"/>
      <c r="G152" s="161">
        <f>G154</f>
        <v>1779</v>
      </c>
    </row>
    <row r="153" spans="1:7" ht="15">
      <c r="A153" s="127" t="s">
        <v>13</v>
      </c>
      <c r="B153" s="146">
        <v>210</v>
      </c>
      <c r="C153" s="169" t="s">
        <v>22</v>
      </c>
      <c r="D153" s="163"/>
      <c r="E153" s="163"/>
      <c r="F153" s="164"/>
      <c r="G153" s="170">
        <f>G154</f>
        <v>1779</v>
      </c>
    </row>
    <row r="154" spans="1:7" ht="45">
      <c r="A154" s="9" t="s">
        <v>175</v>
      </c>
      <c r="B154" s="32">
        <v>210</v>
      </c>
      <c r="C154" s="12" t="s">
        <v>22</v>
      </c>
      <c r="D154" s="12" t="s">
        <v>178</v>
      </c>
      <c r="E154" s="12"/>
      <c r="F154" s="12"/>
      <c r="G154" s="45">
        <f>G155</f>
        <v>1779</v>
      </c>
    </row>
    <row r="155" spans="1:7" ht="60">
      <c r="A155" s="97" t="s">
        <v>25</v>
      </c>
      <c r="B155" s="168">
        <v>210</v>
      </c>
      <c r="C155" s="98" t="s">
        <v>22</v>
      </c>
      <c r="D155" s="98" t="s">
        <v>178</v>
      </c>
      <c r="E155" s="98" t="s">
        <v>27</v>
      </c>
      <c r="F155" s="98"/>
      <c r="G155" s="99">
        <f>G156+G158</f>
        <v>1779</v>
      </c>
    </row>
    <row r="156" spans="1:7" ht="15">
      <c r="A156" s="100" t="s">
        <v>28</v>
      </c>
      <c r="B156" s="162">
        <v>210</v>
      </c>
      <c r="C156" s="101" t="s">
        <v>22</v>
      </c>
      <c r="D156" s="101" t="s">
        <v>178</v>
      </c>
      <c r="E156" s="101" t="s">
        <v>29</v>
      </c>
      <c r="F156" s="101"/>
      <c r="G156" s="102">
        <f>G157</f>
        <v>980.2</v>
      </c>
    </row>
    <row r="157" spans="1:7" ht="21.75" customHeight="1">
      <c r="A157" s="9" t="s">
        <v>30</v>
      </c>
      <c r="B157" s="32">
        <v>210</v>
      </c>
      <c r="C157" s="12" t="s">
        <v>22</v>
      </c>
      <c r="D157" s="12" t="s">
        <v>178</v>
      </c>
      <c r="E157" s="12" t="s">
        <v>29</v>
      </c>
      <c r="F157" s="12" t="s">
        <v>31</v>
      </c>
      <c r="G157" s="96">
        <v>980.2</v>
      </c>
    </row>
    <row r="158" spans="1:7" ht="30">
      <c r="A158" s="100" t="s">
        <v>176</v>
      </c>
      <c r="B158" s="162">
        <v>210</v>
      </c>
      <c r="C158" s="101" t="s">
        <v>22</v>
      </c>
      <c r="D158" s="101" t="s">
        <v>178</v>
      </c>
      <c r="E158" s="101" t="s">
        <v>179</v>
      </c>
      <c r="F158" s="101"/>
      <c r="G158" s="102">
        <f>G159</f>
        <v>798.8</v>
      </c>
    </row>
    <row r="159" spans="1:7" ht="21" customHeight="1">
      <c r="A159" s="9" t="s">
        <v>30</v>
      </c>
      <c r="B159" s="12" t="s">
        <v>177</v>
      </c>
      <c r="C159" s="12" t="s">
        <v>22</v>
      </c>
      <c r="D159" s="12" t="s">
        <v>178</v>
      </c>
      <c r="E159" s="12" t="s">
        <v>179</v>
      </c>
      <c r="F159" s="12" t="s">
        <v>31</v>
      </c>
      <c r="G159" s="45">
        <v>798.8</v>
      </c>
    </row>
    <row r="160" spans="1:7" ht="15">
      <c r="A160" s="63" t="s">
        <v>180</v>
      </c>
      <c r="B160" s="171">
        <v>214</v>
      </c>
      <c r="C160" s="172"/>
      <c r="D160" s="172"/>
      <c r="E160" s="172"/>
      <c r="F160" s="173"/>
      <c r="G160" s="161">
        <f>G161+G174+G179+G183+G191+G196</f>
        <v>20015.9</v>
      </c>
    </row>
    <row r="161" spans="1:7" ht="15">
      <c r="A161" s="128" t="s">
        <v>13</v>
      </c>
      <c r="B161" s="174">
        <v>214</v>
      </c>
      <c r="C161" s="175" t="s">
        <v>22</v>
      </c>
      <c r="D161" s="176"/>
      <c r="E161" s="176"/>
      <c r="F161" s="177"/>
      <c r="G161" s="133">
        <f>G162+G166+G170</f>
        <v>16413.100000000002</v>
      </c>
    </row>
    <row r="162" spans="1:7" ht="30" customHeight="1">
      <c r="A162" s="100" t="s">
        <v>181</v>
      </c>
      <c r="B162" s="162">
        <v>214</v>
      </c>
      <c r="C162" s="101" t="s">
        <v>22</v>
      </c>
      <c r="D162" s="101" t="s">
        <v>184</v>
      </c>
      <c r="E162" s="101"/>
      <c r="F162" s="101"/>
      <c r="G162" s="143" t="str">
        <f>G165</f>
        <v>1028,5</v>
      </c>
    </row>
    <row r="163" spans="1:7" ht="60">
      <c r="A163" s="9" t="s">
        <v>25</v>
      </c>
      <c r="B163" s="32">
        <v>214</v>
      </c>
      <c r="C163" s="12" t="s">
        <v>22</v>
      </c>
      <c r="D163" s="12" t="s">
        <v>184</v>
      </c>
      <c r="E163" s="12" t="s">
        <v>27</v>
      </c>
      <c r="F163" s="12"/>
      <c r="G163" s="96" t="str">
        <f>G165</f>
        <v>1028,5</v>
      </c>
    </row>
    <row r="164" spans="1:7" ht="15">
      <c r="A164" s="9" t="s">
        <v>182</v>
      </c>
      <c r="B164" s="12" t="s">
        <v>183</v>
      </c>
      <c r="C164" s="12" t="s">
        <v>22</v>
      </c>
      <c r="D164" s="12" t="s">
        <v>184</v>
      </c>
      <c r="E164" s="12" t="s">
        <v>185</v>
      </c>
      <c r="F164" s="12"/>
      <c r="G164" s="45" t="str">
        <f>G165</f>
        <v>1028,5</v>
      </c>
    </row>
    <row r="165" spans="1:7" ht="18" customHeight="1">
      <c r="A165" s="9" t="s">
        <v>30</v>
      </c>
      <c r="B165" s="12" t="s">
        <v>183</v>
      </c>
      <c r="C165" s="12" t="s">
        <v>22</v>
      </c>
      <c r="D165" s="12" t="s">
        <v>184</v>
      </c>
      <c r="E165" s="12" t="s">
        <v>185</v>
      </c>
      <c r="F165" s="12" t="s">
        <v>31</v>
      </c>
      <c r="G165" s="45" t="s">
        <v>186</v>
      </c>
    </row>
    <row r="166" spans="1:7" ht="60">
      <c r="A166" s="100" t="s">
        <v>187</v>
      </c>
      <c r="B166" s="162">
        <v>214</v>
      </c>
      <c r="C166" s="101" t="s">
        <v>22</v>
      </c>
      <c r="D166" s="101" t="s">
        <v>188</v>
      </c>
      <c r="E166" s="101"/>
      <c r="F166" s="101"/>
      <c r="G166" s="102">
        <f>G169</f>
        <v>15187.2</v>
      </c>
    </row>
    <row r="167" spans="1:7" ht="60">
      <c r="A167" s="9" t="s">
        <v>25</v>
      </c>
      <c r="B167" s="32">
        <v>214</v>
      </c>
      <c r="C167" s="12" t="s">
        <v>22</v>
      </c>
      <c r="D167" s="12" t="s">
        <v>189</v>
      </c>
      <c r="E167" s="12" t="s">
        <v>27</v>
      </c>
      <c r="F167" s="12"/>
      <c r="G167" s="45">
        <f>G169</f>
        <v>15187.2</v>
      </c>
    </row>
    <row r="168" spans="1:7" ht="15">
      <c r="A168" s="9" t="s">
        <v>28</v>
      </c>
      <c r="B168" s="32">
        <v>214</v>
      </c>
      <c r="C168" s="12" t="s">
        <v>22</v>
      </c>
      <c r="D168" s="12" t="s">
        <v>189</v>
      </c>
      <c r="E168" s="12" t="s">
        <v>29</v>
      </c>
      <c r="F168" s="12"/>
      <c r="G168" s="45">
        <f>G169</f>
        <v>15187.2</v>
      </c>
    </row>
    <row r="169" spans="1:7" ht="17.25" customHeight="1">
      <c r="A169" s="9" t="s">
        <v>30</v>
      </c>
      <c r="B169" s="32">
        <v>214</v>
      </c>
      <c r="C169" s="12" t="s">
        <v>22</v>
      </c>
      <c r="D169" s="12" t="s">
        <v>189</v>
      </c>
      <c r="E169" s="12" t="s">
        <v>29</v>
      </c>
      <c r="F169" s="12" t="s">
        <v>31</v>
      </c>
      <c r="G169" s="96">
        <v>15187.2</v>
      </c>
    </row>
    <row r="170" spans="1:7" ht="15">
      <c r="A170" s="192" t="s">
        <v>190</v>
      </c>
      <c r="B170" s="190">
        <v>214</v>
      </c>
      <c r="C170" s="191" t="s">
        <v>22</v>
      </c>
      <c r="D170" s="191" t="s">
        <v>193</v>
      </c>
      <c r="E170" s="191"/>
      <c r="F170" s="191"/>
      <c r="G170" s="193">
        <f>G173</f>
        <v>197.4</v>
      </c>
    </row>
    <row r="171" spans="1:7" ht="15">
      <c r="A171" s="56" t="s">
        <v>191</v>
      </c>
      <c r="B171" s="129">
        <v>214</v>
      </c>
      <c r="C171" s="31" t="s">
        <v>22</v>
      </c>
      <c r="D171" s="31" t="s">
        <v>193</v>
      </c>
      <c r="E171" s="31" t="s">
        <v>194</v>
      </c>
      <c r="F171" s="31"/>
      <c r="G171" s="50">
        <f>G173</f>
        <v>197.4</v>
      </c>
    </row>
    <row r="172" spans="1:7" ht="30">
      <c r="A172" s="56" t="s">
        <v>192</v>
      </c>
      <c r="B172" s="129">
        <v>214</v>
      </c>
      <c r="C172" s="31" t="s">
        <v>22</v>
      </c>
      <c r="D172" s="31" t="s">
        <v>193</v>
      </c>
      <c r="E172" s="31" t="s">
        <v>195</v>
      </c>
      <c r="F172" s="31"/>
      <c r="G172" s="50">
        <f>G173</f>
        <v>197.4</v>
      </c>
    </row>
    <row r="173" spans="1:7" ht="16.5" customHeight="1">
      <c r="A173" s="56" t="s">
        <v>30</v>
      </c>
      <c r="B173" s="129">
        <v>214</v>
      </c>
      <c r="C173" s="31" t="s">
        <v>22</v>
      </c>
      <c r="D173" s="31" t="s">
        <v>193</v>
      </c>
      <c r="E173" s="31" t="s">
        <v>195</v>
      </c>
      <c r="F173" s="31" t="s">
        <v>31</v>
      </c>
      <c r="G173" s="50">
        <v>197.4</v>
      </c>
    </row>
    <row r="174" spans="1:7" ht="29.25">
      <c r="A174" s="128" t="s">
        <v>196</v>
      </c>
      <c r="B174" s="130">
        <v>214</v>
      </c>
      <c r="C174" s="134" t="s">
        <v>197</v>
      </c>
      <c r="D174" s="131"/>
      <c r="E174" s="131"/>
      <c r="F174" s="132"/>
      <c r="G174" s="133">
        <f>G178</f>
        <v>278</v>
      </c>
    </row>
    <row r="175" spans="1:7" ht="45">
      <c r="A175" s="9" t="s">
        <v>198</v>
      </c>
      <c r="B175" s="12" t="s">
        <v>183</v>
      </c>
      <c r="C175" s="12" t="s">
        <v>197</v>
      </c>
      <c r="D175" s="12" t="s">
        <v>201</v>
      </c>
      <c r="E175" s="12"/>
      <c r="F175" s="12"/>
      <c r="G175" s="45">
        <f>G178</f>
        <v>278</v>
      </c>
    </row>
    <row r="176" spans="1:7" ht="45">
      <c r="A176" s="9" t="s">
        <v>199</v>
      </c>
      <c r="B176" s="12" t="s">
        <v>183</v>
      </c>
      <c r="C176" s="12" t="s">
        <v>197</v>
      </c>
      <c r="D176" s="12" t="s">
        <v>201</v>
      </c>
      <c r="E176" s="12" t="s">
        <v>204</v>
      </c>
      <c r="F176" s="12"/>
      <c r="G176" s="104">
        <f>G178</f>
        <v>278</v>
      </c>
    </row>
    <row r="177" spans="1:7" ht="45">
      <c r="A177" s="9" t="s">
        <v>200</v>
      </c>
      <c r="B177" s="12" t="s">
        <v>183</v>
      </c>
      <c r="C177" s="12" t="s">
        <v>197</v>
      </c>
      <c r="D177" s="12" t="s">
        <v>201</v>
      </c>
      <c r="E177" s="12" t="s">
        <v>205</v>
      </c>
      <c r="F177" s="12"/>
      <c r="G177" s="104">
        <f>G178</f>
        <v>278</v>
      </c>
    </row>
    <row r="178" spans="1:7" ht="45">
      <c r="A178" s="56" t="s">
        <v>202</v>
      </c>
      <c r="B178" s="31" t="s">
        <v>183</v>
      </c>
      <c r="C178" s="31" t="s">
        <v>197</v>
      </c>
      <c r="D178" s="31" t="s">
        <v>201</v>
      </c>
      <c r="E178" s="31" t="s">
        <v>205</v>
      </c>
      <c r="F178" s="31" t="s">
        <v>203</v>
      </c>
      <c r="G178" s="50">
        <v>278</v>
      </c>
    </row>
    <row r="179" spans="1:7" ht="15">
      <c r="A179" s="128" t="s">
        <v>207</v>
      </c>
      <c r="B179" s="125" t="s">
        <v>183</v>
      </c>
      <c r="C179" s="125" t="s">
        <v>138</v>
      </c>
      <c r="D179" s="125"/>
      <c r="E179" s="125"/>
      <c r="F179" s="125"/>
      <c r="G179" s="126">
        <f>G182</f>
        <v>86.7</v>
      </c>
    </row>
    <row r="180" spans="1:7" ht="15">
      <c r="A180" s="95" t="s">
        <v>206</v>
      </c>
      <c r="B180" s="12" t="s">
        <v>183</v>
      </c>
      <c r="C180" s="12" t="s">
        <v>138</v>
      </c>
      <c r="D180" s="12" t="s">
        <v>208</v>
      </c>
      <c r="E180" s="12"/>
      <c r="F180" s="12"/>
      <c r="G180" s="50">
        <f>G182</f>
        <v>86.7</v>
      </c>
    </row>
    <row r="181" spans="1:7" ht="45">
      <c r="A181" s="95" t="s">
        <v>209</v>
      </c>
      <c r="B181" s="15">
        <v>214</v>
      </c>
      <c r="C181" s="12" t="s">
        <v>138</v>
      </c>
      <c r="D181" s="12" t="s">
        <v>208</v>
      </c>
      <c r="E181" s="12" t="s">
        <v>210</v>
      </c>
      <c r="F181" s="14"/>
      <c r="G181" s="179">
        <f>G182</f>
        <v>86.7</v>
      </c>
    </row>
    <row r="182" spans="1:7" ht="18" customHeight="1">
      <c r="A182" s="9" t="s">
        <v>30</v>
      </c>
      <c r="B182" s="32">
        <v>214</v>
      </c>
      <c r="C182" s="12" t="s">
        <v>138</v>
      </c>
      <c r="D182" s="12" t="s">
        <v>208</v>
      </c>
      <c r="E182" s="12" t="s">
        <v>210</v>
      </c>
      <c r="F182" s="14" t="s">
        <v>31</v>
      </c>
      <c r="G182" s="113">
        <v>86.7</v>
      </c>
    </row>
    <row r="183" spans="1:7" ht="29.25">
      <c r="A183" s="128" t="s">
        <v>144</v>
      </c>
      <c r="B183" s="147">
        <v>214</v>
      </c>
      <c r="C183" s="178" t="s">
        <v>147</v>
      </c>
      <c r="D183" s="166"/>
      <c r="E183" s="166"/>
      <c r="F183" s="167"/>
      <c r="G183" s="154">
        <f>G185+G188</f>
        <v>2638.1</v>
      </c>
    </row>
    <row r="184" spans="1:7" ht="15">
      <c r="A184" s="9" t="s">
        <v>145</v>
      </c>
      <c r="B184" s="94">
        <v>214</v>
      </c>
      <c r="C184" s="93" t="s">
        <v>147</v>
      </c>
      <c r="D184" s="93" t="s">
        <v>148</v>
      </c>
      <c r="E184" s="141"/>
      <c r="F184" s="142"/>
      <c r="G184" s="96"/>
    </row>
    <row r="185" spans="1:7" ht="30">
      <c r="A185" s="100" t="s">
        <v>146</v>
      </c>
      <c r="B185" s="101" t="s">
        <v>183</v>
      </c>
      <c r="C185" s="101" t="s">
        <v>147</v>
      </c>
      <c r="D185" s="101" t="s">
        <v>148</v>
      </c>
      <c r="E185" s="101" t="s">
        <v>149</v>
      </c>
      <c r="F185" s="101"/>
      <c r="G185" s="102">
        <f>G187</f>
        <v>1286.3</v>
      </c>
    </row>
    <row r="186" spans="1:7" ht="30">
      <c r="A186" s="9" t="s">
        <v>67</v>
      </c>
      <c r="B186" s="12" t="s">
        <v>183</v>
      </c>
      <c r="C186" s="12" t="s">
        <v>147</v>
      </c>
      <c r="D186" s="12" t="s">
        <v>148</v>
      </c>
      <c r="E186" s="12" t="s">
        <v>150</v>
      </c>
      <c r="F186" s="12"/>
      <c r="G186" s="45">
        <f>G187</f>
        <v>1286.3</v>
      </c>
    </row>
    <row r="187" spans="1:7" ht="15">
      <c r="A187" s="9" t="s">
        <v>68</v>
      </c>
      <c r="B187" s="12" t="s">
        <v>183</v>
      </c>
      <c r="C187" s="12" t="s">
        <v>147</v>
      </c>
      <c r="D187" s="12" t="s">
        <v>148</v>
      </c>
      <c r="E187" s="12" t="s">
        <v>150</v>
      </c>
      <c r="F187" s="12" t="s">
        <v>69</v>
      </c>
      <c r="G187" s="45">
        <v>1286.3</v>
      </c>
    </row>
    <row r="188" spans="1:7" ht="15">
      <c r="A188" s="100" t="s">
        <v>211</v>
      </c>
      <c r="B188" s="101" t="s">
        <v>183</v>
      </c>
      <c r="C188" s="101" t="s">
        <v>147</v>
      </c>
      <c r="D188" s="101" t="s">
        <v>148</v>
      </c>
      <c r="E188" s="101" t="s">
        <v>212</v>
      </c>
      <c r="F188" s="101"/>
      <c r="G188" s="102">
        <f>G190</f>
        <v>1351.8</v>
      </c>
    </row>
    <row r="189" spans="1:7" ht="30">
      <c r="A189" s="9" t="s">
        <v>67</v>
      </c>
      <c r="B189" s="12" t="s">
        <v>183</v>
      </c>
      <c r="C189" s="12" t="s">
        <v>147</v>
      </c>
      <c r="D189" s="12" t="s">
        <v>148</v>
      </c>
      <c r="E189" s="12" t="s">
        <v>213</v>
      </c>
      <c r="F189" s="12"/>
      <c r="G189" s="45">
        <f>G190</f>
        <v>1351.8</v>
      </c>
    </row>
    <row r="190" spans="1:7" ht="15">
      <c r="A190" s="9" t="s">
        <v>68</v>
      </c>
      <c r="B190" s="12" t="s">
        <v>183</v>
      </c>
      <c r="C190" s="12" t="s">
        <v>147</v>
      </c>
      <c r="D190" s="12" t="s">
        <v>148</v>
      </c>
      <c r="E190" s="12" t="s">
        <v>213</v>
      </c>
      <c r="F190" s="12" t="s">
        <v>69</v>
      </c>
      <c r="G190" s="45">
        <v>1351.8</v>
      </c>
    </row>
    <row r="191" spans="1:7" ht="15">
      <c r="A191" s="128" t="s">
        <v>157</v>
      </c>
      <c r="B191" s="147">
        <v>214</v>
      </c>
      <c r="C191" s="178" t="s">
        <v>114</v>
      </c>
      <c r="D191" s="166"/>
      <c r="E191" s="166"/>
      <c r="F191" s="167"/>
      <c r="G191" s="154">
        <f>G195</f>
        <v>100</v>
      </c>
    </row>
    <row r="192" spans="1:7" ht="15">
      <c r="A192" s="56" t="s">
        <v>214</v>
      </c>
      <c r="B192" s="31" t="s">
        <v>183</v>
      </c>
      <c r="C192" s="31" t="s">
        <v>114</v>
      </c>
      <c r="D192" s="31" t="s">
        <v>217</v>
      </c>
      <c r="E192" s="31"/>
      <c r="F192" s="31"/>
      <c r="G192" s="104">
        <f>G195</f>
        <v>100</v>
      </c>
    </row>
    <row r="193" spans="1:7" ht="30">
      <c r="A193" s="56" t="s">
        <v>215</v>
      </c>
      <c r="B193" s="31" t="s">
        <v>183</v>
      </c>
      <c r="C193" s="31" t="s">
        <v>114</v>
      </c>
      <c r="D193" s="31" t="s">
        <v>217</v>
      </c>
      <c r="E193" s="31" t="s">
        <v>218</v>
      </c>
      <c r="F193" s="31"/>
      <c r="G193" s="104">
        <f>G195</f>
        <v>100</v>
      </c>
    </row>
    <row r="194" spans="1:7" ht="30">
      <c r="A194" s="56" t="s">
        <v>216</v>
      </c>
      <c r="B194" s="31" t="s">
        <v>183</v>
      </c>
      <c r="C194" s="31" t="s">
        <v>114</v>
      </c>
      <c r="D194" s="31" t="s">
        <v>217</v>
      </c>
      <c r="E194" s="31" t="s">
        <v>219</v>
      </c>
      <c r="F194" s="31"/>
      <c r="G194" s="104">
        <f>G195</f>
        <v>100</v>
      </c>
    </row>
    <row r="195" spans="1:7" ht="18.75" customHeight="1">
      <c r="A195" s="56" t="s">
        <v>30</v>
      </c>
      <c r="B195" s="34">
        <v>214</v>
      </c>
      <c r="C195" s="31" t="s">
        <v>114</v>
      </c>
      <c r="D195" s="31" t="s">
        <v>217</v>
      </c>
      <c r="E195" s="31" t="s">
        <v>219</v>
      </c>
      <c r="F195" s="31" t="s">
        <v>31</v>
      </c>
      <c r="G195" s="104">
        <v>100</v>
      </c>
    </row>
    <row r="196" spans="1:7" ht="15">
      <c r="A196" s="128" t="s">
        <v>223</v>
      </c>
      <c r="B196" s="125" t="s">
        <v>183</v>
      </c>
      <c r="C196" s="125" t="s">
        <v>97</v>
      </c>
      <c r="D196" s="125"/>
      <c r="E196" s="125"/>
      <c r="F196" s="125"/>
      <c r="G196" s="154">
        <f>G200</f>
        <v>500</v>
      </c>
    </row>
    <row r="197" spans="1:7" ht="15">
      <c r="A197" s="9" t="s">
        <v>220</v>
      </c>
      <c r="B197" s="12" t="s">
        <v>183</v>
      </c>
      <c r="C197" s="12" t="s">
        <v>97</v>
      </c>
      <c r="D197" s="12" t="s">
        <v>226</v>
      </c>
      <c r="E197" s="12"/>
      <c r="F197" s="12"/>
      <c r="G197" s="90">
        <f>G200</f>
        <v>500</v>
      </c>
    </row>
    <row r="198" spans="1:7" ht="15">
      <c r="A198" s="9" t="s">
        <v>221</v>
      </c>
      <c r="B198" s="12" t="s">
        <v>183</v>
      </c>
      <c r="C198" s="12" t="s">
        <v>97</v>
      </c>
      <c r="D198" s="12" t="s">
        <v>226</v>
      </c>
      <c r="E198" s="32" t="s">
        <v>224</v>
      </c>
      <c r="F198" s="12"/>
      <c r="G198" s="90">
        <f>G200</f>
        <v>500</v>
      </c>
    </row>
    <row r="199" spans="1:7" ht="45">
      <c r="A199" s="9" t="s">
        <v>222</v>
      </c>
      <c r="B199" s="12" t="s">
        <v>183</v>
      </c>
      <c r="C199" s="12" t="s">
        <v>97</v>
      </c>
      <c r="D199" s="12" t="s">
        <v>226</v>
      </c>
      <c r="E199" s="32" t="s">
        <v>225</v>
      </c>
      <c r="F199" s="12"/>
      <c r="G199" s="90">
        <f>G200</f>
        <v>500</v>
      </c>
    </row>
    <row r="200" spans="1:7" ht="15">
      <c r="A200" s="9" t="s">
        <v>95</v>
      </c>
      <c r="B200" s="12" t="s">
        <v>183</v>
      </c>
      <c r="C200" s="12" t="s">
        <v>97</v>
      </c>
      <c r="D200" s="12" t="s">
        <v>226</v>
      </c>
      <c r="E200" s="32" t="s">
        <v>225</v>
      </c>
      <c r="F200" s="12" t="s">
        <v>96</v>
      </c>
      <c r="G200" s="90">
        <v>500</v>
      </c>
    </row>
    <row r="201" spans="1:7" ht="15">
      <c r="A201" s="194" t="s">
        <v>227</v>
      </c>
      <c r="B201" s="195"/>
      <c r="C201" s="195"/>
      <c r="D201" s="195"/>
      <c r="E201" s="195"/>
      <c r="F201" s="196"/>
      <c r="G201" s="197">
        <f>G10+G34+G75+G96+G138+G152+G160</f>
        <v>143224.90000000002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E1:G1"/>
    <mergeCell ref="E2:G2"/>
    <mergeCell ref="E3:G3"/>
    <mergeCell ref="E4:G4"/>
    <mergeCell ref="A5:G5"/>
    <mergeCell ref="A6:G6"/>
  </mergeCells>
  <printOptions/>
  <pageMargins left="1.3385826771653544" right="0.7086614173228347" top="0.7480314960629921" bottom="0.5905511811023623" header="0.511811023622047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1"/>
  <sheetViews>
    <sheetView zoomScalePageLayoutView="0" workbookViewId="0" topLeftCell="A46">
      <selection activeCell="A183" sqref="A183"/>
    </sheetView>
  </sheetViews>
  <sheetFormatPr defaultColWidth="9.00390625" defaultRowHeight="12.75"/>
  <cols>
    <col min="1" max="1" width="44.75390625" style="7" customWidth="1"/>
    <col min="2" max="2" width="7.87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125" style="2" customWidth="1"/>
    <col min="7" max="7" width="10.875" style="33" customWidth="1"/>
    <col min="8" max="8" width="5.75390625" style="41" customWidth="1"/>
    <col min="9" max="85" width="9.125" style="41" customWidth="1"/>
    <col min="86" max="16384" width="9.125" style="2" customWidth="1"/>
  </cols>
  <sheetData>
    <row r="1" spans="5:7" ht="15.75">
      <c r="E1" s="338" t="s">
        <v>6</v>
      </c>
      <c r="F1" s="339"/>
      <c r="G1" s="339"/>
    </row>
    <row r="2" spans="5:7" ht="15.75">
      <c r="E2" s="338" t="s">
        <v>0</v>
      </c>
      <c r="F2" s="339"/>
      <c r="G2" s="339"/>
    </row>
    <row r="3" spans="5:7" ht="15.75">
      <c r="E3" s="338" t="s">
        <v>1</v>
      </c>
      <c r="F3" s="339"/>
      <c r="G3" s="339"/>
    </row>
    <row r="4" spans="5:7" ht="18.75" customHeight="1">
      <c r="E4" s="338" t="s">
        <v>7</v>
      </c>
      <c r="F4" s="339"/>
      <c r="G4" s="339"/>
    </row>
    <row r="5" spans="1:85" s="3" customFormat="1" ht="35.25" customHeight="1">
      <c r="A5" s="340" t="s">
        <v>8</v>
      </c>
      <c r="B5" s="340"/>
      <c r="C5" s="340"/>
      <c r="D5" s="340"/>
      <c r="E5" s="340"/>
      <c r="F5" s="340"/>
      <c r="G5" s="34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</row>
    <row r="6" spans="1:85" s="3" customFormat="1" ht="18.75">
      <c r="A6" s="340" t="s">
        <v>9</v>
      </c>
      <c r="B6" s="340"/>
      <c r="C6" s="340"/>
      <c r="D6" s="340"/>
      <c r="E6" s="340"/>
      <c r="F6" s="340"/>
      <c r="G6" s="34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8" spans="1:85" s="6" customFormat="1" ht="15.75">
      <c r="A8" s="349" t="s">
        <v>10</v>
      </c>
      <c r="B8" s="345" t="s">
        <v>11</v>
      </c>
      <c r="C8" s="345" t="s">
        <v>12</v>
      </c>
      <c r="D8" s="345" t="s">
        <v>2</v>
      </c>
      <c r="E8" s="345" t="s">
        <v>3</v>
      </c>
      <c r="F8" s="345" t="s">
        <v>4</v>
      </c>
      <c r="G8" s="347" t="s">
        <v>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</row>
    <row r="9" spans="1:85" s="4" customFormat="1" ht="23.25" customHeight="1">
      <c r="A9" s="350"/>
      <c r="B9" s="346"/>
      <c r="C9" s="346"/>
      <c r="D9" s="346"/>
      <c r="E9" s="346"/>
      <c r="F9" s="346"/>
      <c r="G9" s="348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4" customFormat="1" ht="29.25">
      <c r="A10" s="198" t="s">
        <v>110</v>
      </c>
      <c r="B10" s="213" t="s">
        <v>20</v>
      </c>
      <c r="C10" s="214"/>
      <c r="D10" s="214"/>
      <c r="E10" s="214"/>
      <c r="F10" s="218"/>
      <c r="G10" s="199">
        <f>G11+G15+G20+G23+G27</f>
        <v>19610.2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9" customFormat="1" ht="15">
      <c r="A11" s="149" t="s">
        <v>14</v>
      </c>
      <c r="B11" s="214" t="s">
        <v>20</v>
      </c>
      <c r="C11" s="214" t="s">
        <v>22</v>
      </c>
      <c r="D11" s="219"/>
      <c r="E11" s="219"/>
      <c r="F11" s="219"/>
      <c r="G11" s="200">
        <f>G14</f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4" customFormat="1" ht="30">
      <c r="A12" s="56" t="s">
        <v>32</v>
      </c>
      <c r="B12" s="214" t="s">
        <v>20</v>
      </c>
      <c r="C12" s="214" t="s">
        <v>22</v>
      </c>
      <c r="D12" s="214" t="s">
        <v>34</v>
      </c>
      <c r="E12" s="214"/>
      <c r="F12" s="214"/>
      <c r="G12" s="50">
        <f>G14</f>
        <v>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4" customFormat="1" ht="45.75" customHeight="1">
      <c r="A13" s="56" t="s">
        <v>33</v>
      </c>
      <c r="B13" s="214" t="s">
        <v>20</v>
      </c>
      <c r="C13" s="214" t="s">
        <v>22</v>
      </c>
      <c r="D13" s="214" t="s">
        <v>34</v>
      </c>
      <c r="E13" s="214" t="s">
        <v>35</v>
      </c>
      <c r="F13" s="214"/>
      <c r="G13" s="50">
        <f>G14</f>
        <v>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4" customFormat="1" ht="14.25" customHeight="1">
      <c r="A14" s="56" t="s">
        <v>30</v>
      </c>
      <c r="B14" s="214" t="s">
        <v>20</v>
      </c>
      <c r="C14" s="214" t="s">
        <v>22</v>
      </c>
      <c r="D14" s="214" t="s">
        <v>34</v>
      </c>
      <c r="E14" s="214" t="s">
        <v>35</v>
      </c>
      <c r="F14" s="214" t="s">
        <v>31</v>
      </c>
      <c r="G14" s="50">
        <v>2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9" customFormat="1" ht="15">
      <c r="A15" s="201" t="s">
        <v>13</v>
      </c>
      <c r="B15" s="215" t="s">
        <v>20</v>
      </c>
      <c r="C15" s="215" t="s">
        <v>22</v>
      </c>
      <c r="D15" s="233"/>
      <c r="E15" s="228"/>
      <c r="F15" s="226"/>
      <c r="G15" s="202">
        <f>G19</f>
        <v>5467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4" customFormat="1" ht="45">
      <c r="A16" s="56" t="s">
        <v>24</v>
      </c>
      <c r="B16" s="214" t="s">
        <v>20</v>
      </c>
      <c r="C16" s="214" t="s">
        <v>22</v>
      </c>
      <c r="D16" s="216" t="s">
        <v>23</v>
      </c>
      <c r="E16" s="216"/>
      <c r="F16" s="216"/>
      <c r="G16" s="50">
        <f>G19</f>
        <v>5467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4" customFormat="1" ht="45">
      <c r="A17" s="56" t="s">
        <v>26</v>
      </c>
      <c r="B17" s="214" t="s">
        <v>20</v>
      </c>
      <c r="C17" s="214" t="s">
        <v>22</v>
      </c>
      <c r="D17" s="214" t="s">
        <v>23</v>
      </c>
      <c r="E17" s="214" t="s">
        <v>27</v>
      </c>
      <c r="F17" s="218"/>
      <c r="G17" s="179">
        <f>G19</f>
        <v>5467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4" customFormat="1" ht="15">
      <c r="A18" s="56" t="s">
        <v>28</v>
      </c>
      <c r="B18" s="214" t="s">
        <v>20</v>
      </c>
      <c r="C18" s="216" t="s">
        <v>22</v>
      </c>
      <c r="D18" s="216" t="s">
        <v>23</v>
      </c>
      <c r="E18" s="216" t="s">
        <v>29</v>
      </c>
      <c r="F18" s="216"/>
      <c r="G18" s="50">
        <f>G19</f>
        <v>5467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4" customFormat="1" ht="16.5" customHeight="1">
      <c r="A19" s="56" t="s">
        <v>30</v>
      </c>
      <c r="B19" s="214" t="s">
        <v>20</v>
      </c>
      <c r="C19" s="216" t="s">
        <v>22</v>
      </c>
      <c r="D19" s="216" t="s">
        <v>23</v>
      </c>
      <c r="E19" s="216" t="s">
        <v>29</v>
      </c>
      <c r="F19" s="216" t="s">
        <v>31</v>
      </c>
      <c r="G19" s="50">
        <v>5467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21" customFormat="1" ht="15">
      <c r="A20" s="149" t="s">
        <v>15</v>
      </c>
      <c r="B20" s="214" t="s">
        <v>20</v>
      </c>
      <c r="C20" s="216" t="s">
        <v>22</v>
      </c>
      <c r="D20" s="219"/>
      <c r="E20" s="219"/>
      <c r="F20" s="219"/>
      <c r="G20" s="200">
        <f>G22</f>
        <v>50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s="4" customFormat="1" ht="15">
      <c r="A21" s="56" t="s">
        <v>15</v>
      </c>
      <c r="B21" s="214" t="s">
        <v>20</v>
      </c>
      <c r="C21" s="216" t="s">
        <v>22</v>
      </c>
      <c r="D21" s="216" t="s">
        <v>37</v>
      </c>
      <c r="E21" s="216" t="s">
        <v>16</v>
      </c>
      <c r="F21" s="216"/>
      <c r="G21" s="50">
        <f>G22</f>
        <v>50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4" customFormat="1" ht="15">
      <c r="A22" s="56" t="s">
        <v>36</v>
      </c>
      <c r="B22" s="214" t="s">
        <v>20</v>
      </c>
      <c r="C22" s="216" t="s">
        <v>22</v>
      </c>
      <c r="D22" s="216" t="s">
        <v>37</v>
      </c>
      <c r="E22" s="216" t="s">
        <v>38</v>
      </c>
      <c r="F22" s="216" t="s">
        <v>39</v>
      </c>
      <c r="G22" s="50">
        <v>50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9" customFormat="1" ht="15">
      <c r="A23" s="203" t="s">
        <v>17</v>
      </c>
      <c r="B23" s="214" t="s">
        <v>20</v>
      </c>
      <c r="C23" s="215" t="s">
        <v>40</v>
      </c>
      <c r="D23" s="234"/>
      <c r="E23" s="215"/>
      <c r="F23" s="237"/>
      <c r="G23" s="202">
        <f>G26</f>
        <v>121.3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25" customFormat="1" ht="28.5" customHeight="1">
      <c r="A24" s="56" t="s">
        <v>41</v>
      </c>
      <c r="B24" s="216" t="s">
        <v>20</v>
      </c>
      <c r="C24" s="216" t="s">
        <v>40</v>
      </c>
      <c r="D24" s="216"/>
      <c r="E24" s="216"/>
      <c r="F24" s="216"/>
      <c r="G24" s="50">
        <f>G26</f>
        <v>121.3</v>
      </c>
      <c r="H24" s="27"/>
      <c r="I24" s="27"/>
      <c r="J24" s="27"/>
      <c r="K24" s="28"/>
      <c r="L24" s="28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</row>
    <row r="25" spans="1:85" ht="30.75" customHeight="1">
      <c r="A25" s="56" t="s">
        <v>43</v>
      </c>
      <c r="B25" s="216" t="s">
        <v>20</v>
      </c>
      <c r="C25" s="216" t="s">
        <v>40</v>
      </c>
      <c r="D25" s="216" t="s">
        <v>45</v>
      </c>
      <c r="E25" s="218" t="s">
        <v>18</v>
      </c>
      <c r="F25" s="216"/>
      <c r="G25" s="50">
        <f>G26</f>
        <v>121.3</v>
      </c>
      <c r="H25" s="27"/>
      <c r="I25" s="27"/>
      <c r="J25" s="27"/>
      <c r="K25" s="28"/>
      <c r="L25" s="28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</row>
    <row r="26" spans="1:85" ht="17.25" customHeight="1">
      <c r="A26" s="56" t="s">
        <v>42</v>
      </c>
      <c r="B26" s="216" t="s">
        <v>20</v>
      </c>
      <c r="C26" s="216" t="s">
        <v>40</v>
      </c>
      <c r="D26" s="216" t="s">
        <v>45</v>
      </c>
      <c r="E26" s="218" t="s">
        <v>18</v>
      </c>
      <c r="F26" s="216" t="s">
        <v>44</v>
      </c>
      <c r="G26" s="50">
        <v>121.3</v>
      </c>
      <c r="H26" s="27"/>
      <c r="I26" s="27"/>
      <c r="J26" s="27"/>
      <c r="K26" s="28"/>
      <c r="L26" s="28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85" s="4" customFormat="1" ht="18" customHeight="1">
      <c r="A27" s="204" t="s">
        <v>19</v>
      </c>
      <c r="B27" s="214" t="s">
        <v>20</v>
      </c>
      <c r="C27" s="216" t="s">
        <v>46</v>
      </c>
      <c r="D27" s="216"/>
      <c r="E27" s="224"/>
      <c r="F27" s="216"/>
      <c r="G27" s="200">
        <f>G28+G31</f>
        <v>13969.9</v>
      </c>
      <c r="H27" s="27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4" customFormat="1" ht="15">
      <c r="A28" s="56" t="s">
        <v>47</v>
      </c>
      <c r="B28" s="216" t="s">
        <v>20</v>
      </c>
      <c r="C28" s="216" t="s">
        <v>46</v>
      </c>
      <c r="D28" s="216" t="s">
        <v>48</v>
      </c>
      <c r="E28" s="216" t="s">
        <v>49</v>
      </c>
      <c r="F28" s="216"/>
      <c r="G28" s="50" t="str">
        <f>G30</f>
        <v>8384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4" customFormat="1" ht="45">
      <c r="A29" s="56" t="s">
        <v>52</v>
      </c>
      <c r="B29" s="216" t="s">
        <v>20</v>
      </c>
      <c r="C29" s="216" t="s">
        <v>46</v>
      </c>
      <c r="D29" s="216" t="s">
        <v>48</v>
      </c>
      <c r="E29" s="216" t="s">
        <v>53</v>
      </c>
      <c r="F29" s="216"/>
      <c r="G29" s="50" t="str">
        <f>G30</f>
        <v>8384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4" customFormat="1" ht="15">
      <c r="A30" s="56" t="s">
        <v>50</v>
      </c>
      <c r="B30" s="216" t="s">
        <v>20</v>
      </c>
      <c r="C30" s="216" t="s">
        <v>46</v>
      </c>
      <c r="D30" s="216" t="s">
        <v>48</v>
      </c>
      <c r="E30" s="216" t="s">
        <v>53</v>
      </c>
      <c r="F30" s="216" t="s">
        <v>51</v>
      </c>
      <c r="G30" s="50" t="s">
        <v>54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4" customFormat="1" ht="15">
      <c r="A31" s="56" t="s">
        <v>55</v>
      </c>
      <c r="B31" s="216" t="s">
        <v>20</v>
      </c>
      <c r="C31" s="216" t="s">
        <v>46</v>
      </c>
      <c r="D31" s="216" t="s">
        <v>48</v>
      </c>
      <c r="E31" s="216" t="s">
        <v>21</v>
      </c>
      <c r="F31" s="216"/>
      <c r="G31" s="50" t="str">
        <f>G33</f>
        <v>5585,9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4" customFormat="1" ht="30">
      <c r="A32" s="56" t="s">
        <v>56</v>
      </c>
      <c r="B32" s="216" t="s">
        <v>20</v>
      </c>
      <c r="C32" s="218">
        <v>1100</v>
      </c>
      <c r="D32" s="216" t="s">
        <v>48</v>
      </c>
      <c r="E32" s="216" t="s">
        <v>59</v>
      </c>
      <c r="F32" s="214"/>
      <c r="G32" s="50" t="str">
        <f>G33</f>
        <v>5585,9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4" customFormat="1" ht="15">
      <c r="A33" s="247" t="s">
        <v>57</v>
      </c>
      <c r="B33" s="65" t="s">
        <v>20</v>
      </c>
      <c r="C33" s="218">
        <v>1100</v>
      </c>
      <c r="D33" s="216" t="s">
        <v>48</v>
      </c>
      <c r="E33" s="216" t="s">
        <v>59</v>
      </c>
      <c r="F33" s="214" t="s">
        <v>58</v>
      </c>
      <c r="G33" s="50" t="s">
        <v>60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4" customFormat="1" ht="42.75">
      <c r="A34" s="254" t="s">
        <v>61</v>
      </c>
      <c r="B34" s="253">
        <v>200</v>
      </c>
      <c r="C34" s="251"/>
      <c r="D34" s="251"/>
      <c r="E34" s="248"/>
      <c r="F34" s="248"/>
      <c r="G34" s="206">
        <f>G35+G61</f>
        <v>55597.50000000001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4" customFormat="1" ht="15.75">
      <c r="A35" s="255" t="s">
        <v>140</v>
      </c>
      <c r="B35" s="253">
        <v>200</v>
      </c>
      <c r="C35" s="252" t="s">
        <v>64</v>
      </c>
      <c r="D35" s="251"/>
      <c r="E35" s="248"/>
      <c r="F35" s="248"/>
      <c r="G35" s="206">
        <f>G36+G40+G50+G54</f>
        <v>52174.50000000001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4" customFormat="1" ht="15.75">
      <c r="A36" s="247" t="s">
        <v>62</v>
      </c>
      <c r="B36" s="65" t="s">
        <v>63</v>
      </c>
      <c r="C36" s="65" t="s">
        <v>64</v>
      </c>
      <c r="D36" s="65" t="s">
        <v>65</v>
      </c>
      <c r="E36" s="249"/>
      <c r="F36" s="249"/>
      <c r="G36" s="207">
        <f>G39</f>
        <v>11737.3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4" customFormat="1" ht="15">
      <c r="A37" s="247" t="s">
        <v>66</v>
      </c>
      <c r="B37" s="65" t="s">
        <v>63</v>
      </c>
      <c r="C37" s="65" t="s">
        <v>64</v>
      </c>
      <c r="D37" s="65" t="s">
        <v>65</v>
      </c>
      <c r="E37" s="250" t="s">
        <v>70</v>
      </c>
      <c r="F37" s="65"/>
      <c r="G37" s="50">
        <f>G39</f>
        <v>11737.3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4" customFormat="1" ht="30">
      <c r="A38" s="247" t="s">
        <v>67</v>
      </c>
      <c r="B38" s="65" t="s">
        <v>63</v>
      </c>
      <c r="C38" s="65" t="s">
        <v>64</v>
      </c>
      <c r="D38" s="65" t="s">
        <v>65</v>
      </c>
      <c r="E38" s="250" t="s">
        <v>71</v>
      </c>
      <c r="F38" s="65"/>
      <c r="G38" s="50">
        <f>G39</f>
        <v>11737.3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4" customFormat="1" ht="30">
      <c r="A39" s="56" t="s">
        <v>68</v>
      </c>
      <c r="B39" s="216" t="s">
        <v>63</v>
      </c>
      <c r="C39" s="216" t="s">
        <v>64</v>
      </c>
      <c r="D39" s="216" t="s">
        <v>65</v>
      </c>
      <c r="E39" s="224" t="s">
        <v>71</v>
      </c>
      <c r="F39" s="216" t="s">
        <v>69</v>
      </c>
      <c r="G39" s="50">
        <v>11737.3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4" customFormat="1" ht="15">
      <c r="A40" s="56" t="s">
        <v>72</v>
      </c>
      <c r="B40" s="216" t="s">
        <v>63</v>
      </c>
      <c r="C40" s="216" t="s">
        <v>64</v>
      </c>
      <c r="D40" s="216" t="s">
        <v>73</v>
      </c>
      <c r="E40" s="216"/>
      <c r="F40" s="216"/>
      <c r="G40" s="50">
        <f>G43+G44+G47</f>
        <v>33831.8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4" customFormat="1" ht="30">
      <c r="A41" s="56" t="s">
        <v>74</v>
      </c>
      <c r="B41" s="216" t="s">
        <v>63</v>
      </c>
      <c r="C41" s="216" t="s">
        <v>64</v>
      </c>
      <c r="D41" s="216" t="s">
        <v>73</v>
      </c>
      <c r="E41" s="224" t="s">
        <v>75</v>
      </c>
      <c r="F41" s="216"/>
      <c r="G41" s="50">
        <f>G43</f>
        <v>31306.5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4" customFormat="1" ht="30">
      <c r="A42" s="56" t="s">
        <v>67</v>
      </c>
      <c r="B42" s="216" t="s">
        <v>63</v>
      </c>
      <c r="C42" s="216" t="s">
        <v>64</v>
      </c>
      <c r="D42" s="216" t="s">
        <v>73</v>
      </c>
      <c r="E42" s="224" t="s">
        <v>76</v>
      </c>
      <c r="F42" s="216"/>
      <c r="G42" s="50">
        <f>G43</f>
        <v>31306.5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4" customFormat="1" ht="15.75" customHeight="1">
      <c r="A43" s="56" t="s">
        <v>68</v>
      </c>
      <c r="B43" s="216" t="s">
        <v>63</v>
      </c>
      <c r="C43" s="216" t="s">
        <v>64</v>
      </c>
      <c r="D43" s="216" t="s">
        <v>73</v>
      </c>
      <c r="E43" s="224" t="s">
        <v>76</v>
      </c>
      <c r="F43" s="216" t="s">
        <v>69</v>
      </c>
      <c r="G43" s="50">
        <v>31306.5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4" customFormat="1" ht="22.5" customHeight="1">
      <c r="A44" s="56" t="s">
        <v>77</v>
      </c>
      <c r="B44" s="216" t="s">
        <v>63</v>
      </c>
      <c r="C44" s="216" t="s">
        <v>64</v>
      </c>
      <c r="D44" s="216" t="s">
        <v>73</v>
      </c>
      <c r="E44" s="224"/>
      <c r="F44" s="216"/>
      <c r="G44" s="50">
        <f>G46</f>
        <v>1464.3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4" customFormat="1" ht="30">
      <c r="A45" s="56" t="s">
        <v>67</v>
      </c>
      <c r="B45" s="216" t="s">
        <v>63</v>
      </c>
      <c r="C45" s="216" t="s">
        <v>64</v>
      </c>
      <c r="D45" s="216" t="s">
        <v>73</v>
      </c>
      <c r="E45" s="224" t="s">
        <v>78</v>
      </c>
      <c r="F45" s="216"/>
      <c r="G45" s="50">
        <f>G46</f>
        <v>1464.3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4" customFormat="1" ht="30">
      <c r="A46" s="56" t="s">
        <v>68</v>
      </c>
      <c r="B46" s="216" t="s">
        <v>63</v>
      </c>
      <c r="C46" s="216" t="s">
        <v>64</v>
      </c>
      <c r="D46" s="216" t="s">
        <v>73</v>
      </c>
      <c r="E46" s="224" t="s">
        <v>78</v>
      </c>
      <c r="F46" s="216" t="s">
        <v>69</v>
      </c>
      <c r="G46" s="50">
        <v>1464.3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4" customFormat="1" ht="30">
      <c r="A47" s="56" t="s">
        <v>79</v>
      </c>
      <c r="B47" s="218">
        <v>200</v>
      </c>
      <c r="C47" s="216" t="s">
        <v>64</v>
      </c>
      <c r="D47" s="216" t="s">
        <v>73</v>
      </c>
      <c r="E47" s="218"/>
      <c r="F47" s="216"/>
      <c r="G47" s="50">
        <f>G49</f>
        <v>1061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4" customFormat="1" ht="30">
      <c r="A48" s="56" t="s">
        <v>80</v>
      </c>
      <c r="B48" s="218">
        <v>200</v>
      </c>
      <c r="C48" s="216" t="s">
        <v>64</v>
      </c>
      <c r="D48" s="216" t="s">
        <v>73</v>
      </c>
      <c r="E48" s="218" t="s">
        <v>81</v>
      </c>
      <c r="F48" s="216"/>
      <c r="G48" s="50">
        <f>G49</f>
        <v>1061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4" customFormat="1" ht="30">
      <c r="A49" s="56" t="s">
        <v>68</v>
      </c>
      <c r="B49" s="218">
        <v>200</v>
      </c>
      <c r="C49" s="216" t="s">
        <v>64</v>
      </c>
      <c r="D49" s="216" t="s">
        <v>73</v>
      </c>
      <c r="E49" s="218" t="s">
        <v>81</v>
      </c>
      <c r="F49" s="216" t="s">
        <v>69</v>
      </c>
      <c r="G49" s="50">
        <v>1061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4" customFormat="1" ht="15">
      <c r="A50" s="56" t="s">
        <v>82</v>
      </c>
      <c r="B50" s="218">
        <v>200</v>
      </c>
      <c r="C50" s="216" t="s">
        <v>64</v>
      </c>
      <c r="D50" s="216" t="s">
        <v>85</v>
      </c>
      <c r="E50" s="216"/>
      <c r="F50" s="216"/>
      <c r="G50" s="50">
        <f>G53</f>
        <v>70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4" customFormat="1" ht="30">
      <c r="A51" s="56" t="s">
        <v>83</v>
      </c>
      <c r="B51" s="218">
        <v>200</v>
      </c>
      <c r="C51" s="216" t="s">
        <v>64</v>
      </c>
      <c r="D51" s="216" t="s">
        <v>85</v>
      </c>
      <c r="E51" s="216" t="s">
        <v>86</v>
      </c>
      <c r="F51" s="216"/>
      <c r="G51" s="50">
        <f>G53</f>
        <v>70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4" customFormat="1" ht="15">
      <c r="A52" s="56" t="s">
        <v>84</v>
      </c>
      <c r="B52" s="218">
        <v>200</v>
      </c>
      <c r="C52" s="216" t="s">
        <v>64</v>
      </c>
      <c r="D52" s="216" t="s">
        <v>85</v>
      </c>
      <c r="E52" s="216" t="s">
        <v>87</v>
      </c>
      <c r="F52" s="216"/>
      <c r="G52" s="50">
        <f>G53</f>
        <v>70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4" customFormat="1" ht="33.75" customHeight="1">
      <c r="A53" s="56" t="s">
        <v>30</v>
      </c>
      <c r="B53" s="216" t="s">
        <v>63</v>
      </c>
      <c r="C53" s="216" t="s">
        <v>64</v>
      </c>
      <c r="D53" s="216" t="s">
        <v>85</v>
      </c>
      <c r="E53" s="216" t="s">
        <v>87</v>
      </c>
      <c r="F53" s="216" t="s">
        <v>31</v>
      </c>
      <c r="G53" s="50">
        <v>70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4" customFormat="1" ht="15">
      <c r="A54" s="56" t="s">
        <v>88</v>
      </c>
      <c r="B54" s="216" t="s">
        <v>63</v>
      </c>
      <c r="C54" s="216" t="s">
        <v>64</v>
      </c>
      <c r="D54" s="216" t="s">
        <v>89</v>
      </c>
      <c r="E54" s="216"/>
      <c r="F54" s="216"/>
      <c r="G54" s="50">
        <f>G55+G58</f>
        <v>6535.4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4" customFormat="1" ht="65.25" customHeight="1">
      <c r="A55" s="56" t="s">
        <v>25</v>
      </c>
      <c r="B55" s="216" t="s">
        <v>63</v>
      </c>
      <c r="C55" s="216" t="s">
        <v>64</v>
      </c>
      <c r="D55" s="216" t="s">
        <v>89</v>
      </c>
      <c r="E55" s="216" t="s">
        <v>27</v>
      </c>
      <c r="F55" s="216"/>
      <c r="G55" s="50">
        <f>G57</f>
        <v>2404.7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4" customFormat="1" ht="15">
      <c r="A56" s="56" t="s">
        <v>28</v>
      </c>
      <c r="B56" s="216" t="s">
        <v>63</v>
      </c>
      <c r="C56" s="216" t="s">
        <v>64</v>
      </c>
      <c r="D56" s="216" t="s">
        <v>89</v>
      </c>
      <c r="E56" s="216" t="s">
        <v>29</v>
      </c>
      <c r="F56" s="216"/>
      <c r="G56" s="50">
        <f>G57</f>
        <v>2404.7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4" customFormat="1" ht="28.5" customHeight="1">
      <c r="A57" s="56" t="s">
        <v>30</v>
      </c>
      <c r="B57" s="216" t="s">
        <v>63</v>
      </c>
      <c r="C57" s="216" t="s">
        <v>64</v>
      </c>
      <c r="D57" s="216" t="s">
        <v>89</v>
      </c>
      <c r="E57" s="216" t="s">
        <v>29</v>
      </c>
      <c r="F57" s="216" t="s">
        <v>31</v>
      </c>
      <c r="G57" s="50">
        <v>2404.7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4" customFormat="1" ht="90">
      <c r="A58" s="56" t="s">
        <v>90</v>
      </c>
      <c r="B58" s="216" t="s">
        <v>63</v>
      </c>
      <c r="C58" s="216" t="s">
        <v>64</v>
      </c>
      <c r="D58" s="216" t="s">
        <v>89</v>
      </c>
      <c r="E58" s="216" t="s">
        <v>91</v>
      </c>
      <c r="F58" s="216"/>
      <c r="G58" s="50">
        <f>G60</f>
        <v>4130.7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4" customFormat="1" ht="30">
      <c r="A59" s="56" t="s">
        <v>67</v>
      </c>
      <c r="B59" s="216" t="s">
        <v>63</v>
      </c>
      <c r="C59" s="216" t="s">
        <v>64</v>
      </c>
      <c r="D59" s="216" t="s">
        <v>89</v>
      </c>
      <c r="E59" s="216" t="s">
        <v>92</v>
      </c>
      <c r="F59" s="216"/>
      <c r="G59" s="50">
        <f>G60</f>
        <v>4130.7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4" customFormat="1" ht="30">
      <c r="A60" s="56" t="s">
        <v>68</v>
      </c>
      <c r="B60" s="216" t="s">
        <v>63</v>
      </c>
      <c r="C60" s="216" t="s">
        <v>64</v>
      </c>
      <c r="D60" s="216" t="s">
        <v>89</v>
      </c>
      <c r="E60" s="216" t="s">
        <v>92</v>
      </c>
      <c r="F60" s="216" t="s">
        <v>69</v>
      </c>
      <c r="G60" s="50">
        <v>4130.7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4" customFormat="1" ht="15">
      <c r="A61" s="204" t="s">
        <v>141</v>
      </c>
      <c r="B61" s="219" t="s">
        <v>63</v>
      </c>
      <c r="C61" s="219" t="s">
        <v>97</v>
      </c>
      <c r="D61" s="219"/>
      <c r="E61" s="219"/>
      <c r="F61" s="219"/>
      <c r="G61" s="200">
        <f>G62+G66</f>
        <v>3423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4" customFormat="1" ht="15">
      <c r="A62" s="56" t="s">
        <v>104</v>
      </c>
      <c r="B62" s="216" t="s">
        <v>63</v>
      </c>
      <c r="C62" s="216" t="s">
        <v>97</v>
      </c>
      <c r="D62" s="216" t="s">
        <v>105</v>
      </c>
      <c r="E62" s="216"/>
      <c r="F62" s="216"/>
      <c r="G62" s="50">
        <f>G65</f>
        <v>346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4" customFormat="1" ht="15">
      <c r="A63" s="56" t="s">
        <v>106</v>
      </c>
      <c r="B63" s="216" t="s">
        <v>63</v>
      </c>
      <c r="C63" s="216" t="s">
        <v>97</v>
      </c>
      <c r="D63" s="216" t="s">
        <v>105</v>
      </c>
      <c r="E63" s="216" t="s">
        <v>108</v>
      </c>
      <c r="F63" s="216"/>
      <c r="G63" s="50">
        <f>G65</f>
        <v>346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4" customFormat="1" ht="75">
      <c r="A64" s="56" t="s">
        <v>107</v>
      </c>
      <c r="B64" s="216" t="s">
        <v>63</v>
      </c>
      <c r="C64" s="216" t="s">
        <v>97</v>
      </c>
      <c r="D64" s="216" t="s">
        <v>105</v>
      </c>
      <c r="E64" s="216" t="s">
        <v>109</v>
      </c>
      <c r="F64" s="216"/>
      <c r="G64" s="50">
        <f>G65</f>
        <v>346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4" customFormat="1" ht="15">
      <c r="A65" s="56" t="s">
        <v>95</v>
      </c>
      <c r="B65" s="216" t="s">
        <v>63</v>
      </c>
      <c r="C65" s="216" t="s">
        <v>97</v>
      </c>
      <c r="D65" s="216" t="s">
        <v>105</v>
      </c>
      <c r="E65" s="216" t="s">
        <v>109</v>
      </c>
      <c r="F65" s="216" t="s">
        <v>96</v>
      </c>
      <c r="G65" s="50">
        <v>346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4" customFormat="1" ht="15">
      <c r="A66" s="56" t="s">
        <v>93</v>
      </c>
      <c r="B66" s="216" t="s">
        <v>63</v>
      </c>
      <c r="C66" s="216" t="s">
        <v>97</v>
      </c>
      <c r="D66" s="216" t="s">
        <v>98</v>
      </c>
      <c r="E66" s="216"/>
      <c r="F66" s="216"/>
      <c r="G66" s="50">
        <f>G67+G69+G73</f>
        <v>3077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4" customFormat="1" ht="45">
      <c r="A67" s="56" t="s">
        <v>94</v>
      </c>
      <c r="B67" s="216" t="s">
        <v>63</v>
      </c>
      <c r="C67" s="216" t="s">
        <v>97</v>
      </c>
      <c r="D67" s="216" t="s">
        <v>98</v>
      </c>
      <c r="E67" s="216" t="s">
        <v>99</v>
      </c>
      <c r="F67" s="216"/>
      <c r="G67" s="50">
        <f>G68</f>
        <v>154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4" customFormat="1" ht="15">
      <c r="A68" s="56" t="s">
        <v>95</v>
      </c>
      <c r="B68" s="216" t="s">
        <v>63</v>
      </c>
      <c r="C68" s="216" t="s">
        <v>97</v>
      </c>
      <c r="D68" s="216" t="s">
        <v>98</v>
      </c>
      <c r="E68" s="216" t="s">
        <v>99</v>
      </c>
      <c r="F68" s="216" t="s">
        <v>96</v>
      </c>
      <c r="G68" s="208">
        <v>154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4" customFormat="1" ht="45">
      <c r="A69" s="56" t="s">
        <v>100</v>
      </c>
      <c r="B69" s="216" t="s">
        <v>63</v>
      </c>
      <c r="C69" s="65" t="s">
        <v>97</v>
      </c>
      <c r="D69" s="65" t="s">
        <v>98</v>
      </c>
      <c r="E69" s="224" t="s">
        <v>102</v>
      </c>
      <c r="F69" s="216"/>
      <c r="G69" s="50">
        <f>G71</f>
        <v>628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4" customFormat="1" ht="15">
      <c r="A70" s="56" t="s">
        <v>101</v>
      </c>
      <c r="B70" s="216" t="s">
        <v>63</v>
      </c>
      <c r="C70" s="65" t="s">
        <v>97</v>
      </c>
      <c r="D70" s="65" t="s">
        <v>98</v>
      </c>
      <c r="E70" s="250" t="s">
        <v>103</v>
      </c>
      <c r="F70" s="65"/>
      <c r="G70" s="50">
        <f>G71</f>
        <v>628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7" ht="15" customHeight="1">
      <c r="A71" s="56" t="s">
        <v>30</v>
      </c>
      <c r="B71" s="65" t="s">
        <v>63</v>
      </c>
      <c r="C71" s="65" t="s">
        <v>97</v>
      </c>
      <c r="D71" s="65" t="s">
        <v>98</v>
      </c>
      <c r="E71" s="250" t="s">
        <v>103</v>
      </c>
      <c r="F71" s="65" t="s">
        <v>31</v>
      </c>
      <c r="G71" s="50">
        <v>628</v>
      </c>
    </row>
    <row r="72" spans="1:7" ht="5.25" customHeight="1">
      <c r="A72" s="209"/>
      <c r="B72" s="257"/>
      <c r="C72" s="257"/>
      <c r="D72" s="257"/>
      <c r="E72" s="257"/>
      <c r="F72" s="256"/>
      <c r="G72" s="104"/>
    </row>
    <row r="73" spans="1:7" ht="30.75" customHeight="1">
      <c r="A73" s="56" t="s">
        <v>127</v>
      </c>
      <c r="B73" s="216" t="s">
        <v>63</v>
      </c>
      <c r="C73" s="65" t="s">
        <v>97</v>
      </c>
      <c r="D73" s="65" t="s">
        <v>98</v>
      </c>
      <c r="E73" s="250" t="s">
        <v>142</v>
      </c>
      <c r="F73" s="65"/>
      <c r="G73" s="50">
        <f>G74</f>
        <v>2295</v>
      </c>
    </row>
    <row r="74" spans="1:7" ht="20.25" customHeight="1">
      <c r="A74" s="56" t="s">
        <v>95</v>
      </c>
      <c r="B74" s="216" t="s">
        <v>63</v>
      </c>
      <c r="C74" s="65" t="s">
        <v>97</v>
      </c>
      <c r="D74" s="65" t="s">
        <v>98</v>
      </c>
      <c r="E74" s="250" t="s">
        <v>142</v>
      </c>
      <c r="F74" s="65" t="s">
        <v>96</v>
      </c>
      <c r="G74" s="50">
        <v>2295</v>
      </c>
    </row>
    <row r="75" spans="1:7" ht="28.5">
      <c r="A75" s="205" t="s">
        <v>111</v>
      </c>
      <c r="B75" s="217">
        <v>203</v>
      </c>
      <c r="C75" s="258"/>
      <c r="D75" s="225"/>
      <c r="E75" s="225"/>
      <c r="F75" s="238"/>
      <c r="G75" s="210">
        <f>G77+G80+G86</f>
        <v>20810.5</v>
      </c>
    </row>
    <row r="76" spans="1:7" ht="15">
      <c r="A76" s="106" t="s">
        <v>157</v>
      </c>
      <c r="B76" s="220">
        <v>203</v>
      </c>
      <c r="C76" s="229" t="s">
        <v>114</v>
      </c>
      <c r="D76" s="235"/>
      <c r="E76" s="235"/>
      <c r="F76" s="239"/>
      <c r="G76" s="104">
        <f>G77+G80+G86</f>
        <v>20810.5</v>
      </c>
    </row>
    <row r="77" spans="1:7" ht="30">
      <c r="A77" s="56" t="s">
        <v>113</v>
      </c>
      <c r="B77" s="216" t="s">
        <v>115</v>
      </c>
      <c r="C77" s="216" t="s">
        <v>114</v>
      </c>
      <c r="D77" s="216" t="s">
        <v>116</v>
      </c>
      <c r="E77" s="216" t="s">
        <v>117</v>
      </c>
      <c r="F77" s="216"/>
      <c r="G77" s="50" t="str">
        <f>G79</f>
        <v>10022,8</v>
      </c>
    </row>
    <row r="78" spans="1:7" ht="30">
      <c r="A78" s="56" t="s">
        <v>67</v>
      </c>
      <c r="B78" s="216" t="s">
        <v>115</v>
      </c>
      <c r="C78" s="216" t="s">
        <v>114</v>
      </c>
      <c r="D78" s="216" t="s">
        <v>116</v>
      </c>
      <c r="E78" s="216" t="s">
        <v>118</v>
      </c>
      <c r="F78" s="216"/>
      <c r="G78" s="50" t="str">
        <f>G79</f>
        <v>10022,8</v>
      </c>
    </row>
    <row r="79" spans="1:7" ht="30">
      <c r="A79" s="56" t="s">
        <v>68</v>
      </c>
      <c r="B79" s="216" t="s">
        <v>115</v>
      </c>
      <c r="C79" s="216" t="s">
        <v>114</v>
      </c>
      <c r="D79" s="216" t="s">
        <v>116</v>
      </c>
      <c r="E79" s="216" t="s">
        <v>118</v>
      </c>
      <c r="F79" s="216" t="s">
        <v>69</v>
      </c>
      <c r="G79" s="50" t="s">
        <v>119</v>
      </c>
    </row>
    <row r="80" spans="1:7" ht="15">
      <c r="A80" s="106" t="s">
        <v>120</v>
      </c>
      <c r="B80" s="216" t="s">
        <v>115</v>
      </c>
      <c r="C80" s="216" t="s">
        <v>114</v>
      </c>
      <c r="D80" s="216" t="s">
        <v>122</v>
      </c>
      <c r="E80" s="216"/>
      <c r="F80" s="216"/>
      <c r="G80" s="50">
        <f>G83+G84</f>
        <v>4519.2</v>
      </c>
    </row>
    <row r="81" spans="1:7" ht="15">
      <c r="A81" s="106" t="s">
        <v>121</v>
      </c>
      <c r="B81" s="216" t="s">
        <v>115</v>
      </c>
      <c r="C81" s="216" t="s">
        <v>114</v>
      </c>
      <c r="D81" s="216" t="s">
        <v>122</v>
      </c>
      <c r="E81" s="216" t="s">
        <v>123</v>
      </c>
      <c r="F81" s="216"/>
      <c r="G81" s="50">
        <f>G83</f>
        <v>3709.2</v>
      </c>
    </row>
    <row r="82" spans="1:7" ht="30">
      <c r="A82" s="106" t="s">
        <v>67</v>
      </c>
      <c r="B82" s="216" t="s">
        <v>115</v>
      </c>
      <c r="C82" s="216" t="s">
        <v>114</v>
      </c>
      <c r="D82" s="216" t="s">
        <v>122</v>
      </c>
      <c r="E82" s="216" t="s">
        <v>124</v>
      </c>
      <c r="F82" s="216"/>
      <c r="G82" s="50">
        <f>G83</f>
        <v>3709.2</v>
      </c>
    </row>
    <row r="83" spans="1:7" ht="30">
      <c r="A83" s="106" t="s">
        <v>68</v>
      </c>
      <c r="B83" s="216" t="s">
        <v>115</v>
      </c>
      <c r="C83" s="216" t="s">
        <v>114</v>
      </c>
      <c r="D83" s="216" t="s">
        <v>122</v>
      </c>
      <c r="E83" s="216" t="s">
        <v>124</v>
      </c>
      <c r="F83" s="216" t="s">
        <v>69</v>
      </c>
      <c r="G83" s="104">
        <v>3709.2</v>
      </c>
    </row>
    <row r="84" spans="1:7" ht="60">
      <c r="A84" s="56" t="s">
        <v>131</v>
      </c>
      <c r="B84" s="218">
        <v>203</v>
      </c>
      <c r="C84" s="216" t="s">
        <v>114</v>
      </c>
      <c r="D84" s="216" t="s">
        <v>122</v>
      </c>
      <c r="E84" s="214" t="s">
        <v>132</v>
      </c>
      <c r="F84" s="216"/>
      <c r="G84" s="50">
        <f>G85</f>
        <v>810</v>
      </c>
    </row>
    <row r="85" spans="1:7" ht="30">
      <c r="A85" s="56" t="s">
        <v>68</v>
      </c>
      <c r="B85" s="216" t="s">
        <v>115</v>
      </c>
      <c r="C85" s="216" t="s">
        <v>114</v>
      </c>
      <c r="D85" s="216" t="s">
        <v>122</v>
      </c>
      <c r="E85" s="214" t="s">
        <v>132</v>
      </c>
      <c r="F85" s="216" t="s">
        <v>69</v>
      </c>
      <c r="G85" s="50">
        <v>810</v>
      </c>
    </row>
    <row r="86" spans="1:7" ht="30">
      <c r="A86" s="106" t="s">
        <v>125</v>
      </c>
      <c r="B86" s="216" t="s">
        <v>115</v>
      </c>
      <c r="C86" s="216" t="s">
        <v>114</v>
      </c>
      <c r="D86" s="216" t="s">
        <v>128</v>
      </c>
      <c r="E86" s="216"/>
      <c r="F86" s="216"/>
      <c r="G86" s="50">
        <f>G89+G90+G93</f>
        <v>6268.5</v>
      </c>
    </row>
    <row r="87" spans="1:7" ht="60">
      <c r="A87" s="56" t="s">
        <v>126</v>
      </c>
      <c r="B87" s="216" t="s">
        <v>115</v>
      </c>
      <c r="C87" s="216" t="s">
        <v>114</v>
      </c>
      <c r="D87" s="216" t="s">
        <v>128</v>
      </c>
      <c r="E87" s="216"/>
      <c r="F87" s="216"/>
      <c r="G87" s="50">
        <f>G89</f>
        <v>733.4</v>
      </c>
    </row>
    <row r="88" spans="1:7" ht="15">
      <c r="A88" s="56" t="s">
        <v>28</v>
      </c>
      <c r="B88" s="216" t="s">
        <v>115</v>
      </c>
      <c r="C88" s="216" t="s">
        <v>114</v>
      </c>
      <c r="D88" s="216" t="s">
        <v>128</v>
      </c>
      <c r="E88" s="216" t="s">
        <v>29</v>
      </c>
      <c r="F88" s="216"/>
      <c r="G88" s="50">
        <f>G89</f>
        <v>733.4</v>
      </c>
    </row>
    <row r="89" spans="1:7" ht="30" customHeight="1">
      <c r="A89" s="108" t="s">
        <v>30</v>
      </c>
      <c r="B89" s="216" t="s">
        <v>115</v>
      </c>
      <c r="C89" s="216" t="s">
        <v>114</v>
      </c>
      <c r="D89" s="216" t="s">
        <v>128</v>
      </c>
      <c r="E89" s="216" t="s">
        <v>29</v>
      </c>
      <c r="F89" s="216" t="s">
        <v>31</v>
      </c>
      <c r="G89" s="104">
        <v>733.4</v>
      </c>
    </row>
    <row r="90" spans="1:7" ht="90">
      <c r="A90" s="56" t="s">
        <v>90</v>
      </c>
      <c r="B90" s="216" t="s">
        <v>115</v>
      </c>
      <c r="C90" s="216" t="s">
        <v>114</v>
      </c>
      <c r="D90" s="216" t="s">
        <v>128</v>
      </c>
      <c r="E90" s="216"/>
      <c r="F90" s="216"/>
      <c r="G90" s="50">
        <f>G92</f>
        <v>1497.1</v>
      </c>
    </row>
    <row r="91" spans="1:7" ht="30">
      <c r="A91" s="56" t="s">
        <v>67</v>
      </c>
      <c r="B91" s="216" t="s">
        <v>115</v>
      </c>
      <c r="C91" s="216" t="s">
        <v>114</v>
      </c>
      <c r="D91" s="216" t="s">
        <v>128</v>
      </c>
      <c r="E91" s="216" t="s">
        <v>92</v>
      </c>
      <c r="F91" s="216"/>
      <c r="G91" s="50">
        <f>G92</f>
        <v>1497.1</v>
      </c>
    </row>
    <row r="92" spans="1:7" ht="30">
      <c r="A92" s="56" t="s">
        <v>68</v>
      </c>
      <c r="B92" s="216" t="s">
        <v>115</v>
      </c>
      <c r="C92" s="216" t="s">
        <v>114</v>
      </c>
      <c r="D92" s="216" t="s">
        <v>128</v>
      </c>
      <c r="E92" s="216" t="s">
        <v>92</v>
      </c>
      <c r="F92" s="216" t="s">
        <v>69</v>
      </c>
      <c r="G92" s="50">
        <v>1497.1</v>
      </c>
    </row>
    <row r="93" spans="1:7" ht="30">
      <c r="A93" s="56" t="s">
        <v>129</v>
      </c>
      <c r="B93" s="216" t="s">
        <v>115</v>
      </c>
      <c r="C93" s="216" t="s">
        <v>114</v>
      </c>
      <c r="D93" s="216" t="s">
        <v>128</v>
      </c>
      <c r="E93" s="216"/>
      <c r="F93" s="216"/>
      <c r="G93" s="50">
        <f>G95</f>
        <v>4038</v>
      </c>
    </row>
    <row r="94" spans="1:7" ht="30">
      <c r="A94" s="56" t="s">
        <v>67</v>
      </c>
      <c r="B94" s="216" t="s">
        <v>115</v>
      </c>
      <c r="C94" s="216" t="s">
        <v>114</v>
      </c>
      <c r="D94" s="216" t="s">
        <v>128</v>
      </c>
      <c r="E94" s="216" t="s">
        <v>130</v>
      </c>
      <c r="F94" s="216"/>
      <c r="G94" s="50">
        <f>G95</f>
        <v>4038</v>
      </c>
    </row>
    <row r="95" spans="1:7" ht="30">
      <c r="A95" s="56" t="s">
        <v>68</v>
      </c>
      <c r="B95" s="216" t="s">
        <v>115</v>
      </c>
      <c r="C95" s="216" t="s">
        <v>114</v>
      </c>
      <c r="D95" s="216" t="s">
        <v>128</v>
      </c>
      <c r="E95" s="216" t="s">
        <v>130</v>
      </c>
      <c r="F95" s="216" t="s">
        <v>69</v>
      </c>
      <c r="G95" s="50">
        <v>4038</v>
      </c>
    </row>
    <row r="96" spans="1:7" ht="42.75">
      <c r="A96" s="205" t="s">
        <v>133</v>
      </c>
      <c r="B96" s="221">
        <v>207</v>
      </c>
      <c r="C96" s="230"/>
      <c r="D96" s="230"/>
      <c r="E96" s="230"/>
      <c r="F96" s="230"/>
      <c r="G96" s="200">
        <f>G97+G99+G103+G116+G125</f>
        <v>24026.3</v>
      </c>
    </row>
    <row r="97" spans="1:7" ht="29.25">
      <c r="A97" s="149" t="s">
        <v>43</v>
      </c>
      <c r="B97" s="222">
        <v>207</v>
      </c>
      <c r="C97" s="219" t="s">
        <v>135</v>
      </c>
      <c r="D97" s="219" t="s">
        <v>136</v>
      </c>
      <c r="E97" s="222">
        <v>7950000</v>
      </c>
      <c r="F97" s="219"/>
      <c r="G97" s="200">
        <f>G98</f>
        <v>620</v>
      </c>
    </row>
    <row r="98" spans="1:7" ht="16.5" customHeight="1">
      <c r="A98" s="56" t="s">
        <v>30</v>
      </c>
      <c r="B98" s="216" t="s">
        <v>134</v>
      </c>
      <c r="C98" s="216" t="s">
        <v>135</v>
      </c>
      <c r="D98" s="216" t="s">
        <v>136</v>
      </c>
      <c r="E98" s="218">
        <v>7950000</v>
      </c>
      <c r="F98" s="216" t="s">
        <v>31</v>
      </c>
      <c r="G98" s="50">
        <v>620</v>
      </c>
    </row>
    <row r="99" spans="1:7" ht="29.25">
      <c r="A99" s="149" t="s">
        <v>137</v>
      </c>
      <c r="B99" s="219" t="s">
        <v>134</v>
      </c>
      <c r="C99" s="219" t="s">
        <v>138</v>
      </c>
      <c r="D99" s="219" t="s">
        <v>139</v>
      </c>
      <c r="E99" s="219"/>
      <c r="F99" s="219"/>
      <c r="G99" s="200">
        <f>G102</f>
        <v>2033.7</v>
      </c>
    </row>
    <row r="100" spans="1:7" ht="75">
      <c r="A100" s="247" t="s">
        <v>25</v>
      </c>
      <c r="B100" s="65" t="s">
        <v>134</v>
      </c>
      <c r="C100" s="65" t="s">
        <v>138</v>
      </c>
      <c r="D100" s="65" t="s">
        <v>139</v>
      </c>
      <c r="E100" s="65" t="s">
        <v>27</v>
      </c>
      <c r="F100" s="65"/>
      <c r="G100" s="50">
        <f>G102</f>
        <v>2033.7</v>
      </c>
    </row>
    <row r="101" spans="1:7" ht="15">
      <c r="A101" s="247" t="s">
        <v>28</v>
      </c>
      <c r="B101" s="65" t="s">
        <v>134</v>
      </c>
      <c r="C101" s="65" t="s">
        <v>138</v>
      </c>
      <c r="D101" s="65" t="s">
        <v>139</v>
      </c>
      <c r="E101" s="65" t="s">
        <v>29</v>
      </c>
      <c r="F101" s="65"/>
      <c r="G101" s="50">
        <f>G102</f>
        <v>2033.7</v>
      </c>
    </row>
    <row r="102" spans="1:7" ht="13.5" customHeight="1">
      <c r="A102" s="247" t="s">
        <v>30</v>
      </c>
      <c r="B102" s="65" t="s">
        <v>134</v>
      </c>
      <c r="C102" s="65" t="s">
        <v>138</v>
      </c>
      <c r="D102" s="65" t="s">
        <v>139</v>
      </c>
      <c r="E102" s="65" t="s">
        <v>29</v>
      </c>
      <c r="F102" s="65" t="s">
        <v>31</v>
      </c>
      <c r="G102" s="50">
        <v>2033.7</v>
      </c>
    </row>
    <row r="103" spans="1:7" ht="15">
      <c r="A103" s="262" t="s">
        <v>143</v>
      </c>
      <c r="B103" s="261">
        <v>207</v>
      </c>
      <c r="C103" s="260" t="s">
        <v>64</v>
      </c>
      <c r="D103" s="258"/>
      <c r="E103" s="258"/>
      <c r="F103" s="259"/>
      <c r="G103" s="210">
        <f>G104+G108+G112</f>
        <v>16924</v>
      </c>
    </row>
    <row r="104" spans="1:7" ht="15">
      <c r="A104" s="247" t="s">
        <v>62</v>
      </c>
      <c r="B104" s="65" t="s">
        <v>134</v>
      </c>
      <c r="C104" s="65" t="s">
        <v>64</v>
      </c>
      <c r="D104" s="65" t="s">
        <v>65</v>
      </c>
      <c r="E104" s="65"/>
      <c r="F104" s="256"/>
      <c r="G104" s="104">
        <f>G107</f>
        <v>1587.5</v>
      </c>
    </row>
    <row r="105" spans="1:7" ht="15">
      <c r="A105" s="247" t="s">
        <v>66</v>
      </c>
      <c r="B105" s="216" t="s">
        <v>134</v>
      </c>
      <c r="C105" s="65" t="s">
        <v>64</v>
      </c>
      <c r="D105" s="65" t="s">
        <v>65</v>
      </c>
      <c r="E105" s="250" t="s">
        <v>70</v>
      </c>
      <c r="F105" s="65"/>
      <c r="G105" s="50">
        <f>G107</f>
        <v>1587.5</v>
      </c>
    </row>
    <row r="106" spans="1:7" ht="30">
      <c r="A106" s="247" t="s">
        <v>67</v>
      </c>
      <c r="B106" s="216" t="s">
        <v>134</v>
      </c>
      <c r="C106" s="216" t="s">
        <v>64</v>
      </c>
      <c r="D106" s="65" t="s">
        <v>65</v>
      </c>
      <c r="E106" s="224" t="s">
        <v>71</v>
      </c>
      <c r="F106" s="216"/>
      <c r="G106" s="50">
        <f>G107</f>
        <v>1587.5</v>
      </c>
    </row>
    <row r="107" spans="1:7" ht="30">
      <c r="A107" s="247" t="s">
        <v>68</v>
      </c>
      <c r="B107" s="216" t="s">
        <v>134</v>
      </c>
      <c r="C107" s="216" t="s">
        <v>64</v>
      </c>
      <c r="D107" s="216" t="s">
        <v>65</v>
      </c>
      <c r="E107" s="224" t="s">
        <v>71</v>
      </c>
      <c r="F107" s="216" t="s">
        <v>69</v>
      </c>
      <c r="G107" s="50">
        <v>1587.5</v>
      </c>
    </row>
    <row r="108" spans="1:7" ht="15">
      <c r="A108" s="247" t="s">
        <v>72</v>
      </c>
      <c r="B108" s="216" t="s">
        <v>134</v>
      </c>
      <c r="C108" s="216" t="s">
        <v>64</v>
      </c>
      <c r="D108" s="216" t="s">
        <v>73</v>
      </c>
      <c r="E108" s="216"/>
      <c r="F108" s="216"/>
      <c r="G108" s="50">
        <f>G111</f>
        <v>10798.9</v>
      </c>
    </row>
    <row r="109" spans="1:7" ht="30">
      <c r="A109" s="247" t="s">
        <v>74</v>
      </c>
      <c r="B109" s="216" t="s">
        <v>134</v>
      </c>
      <c r="C109" s="216" t="s">
        <v>64</v>
      </c>
      <c r="D109" s="216" t="s">
        <v>73</v>
      </c>
      <c r="E109" s="224" t="s">
        <v>75</v>
      </c>
      <c r="F109" s="216"/>
      <c r="G109" s="50">
        <f>G111</f>
        <v>10798.9</v>
      </c>
    </row>
    <row r="110" spans="1:7" ht="30">
      <c r="A110" s="56" t="s">
        <v>67</v>
      </c>
      <c r="B110" s="216" t="s">
        <v>134</v>
      </c>
      <c r="C110" s="216" t="s">
        <v>64</v>
      </c>
      <c r="D110" s="216" t="s">
        <v>73</v>
      </c>
      <c r="E110" s="224" t="s">
        <v>76</v>
      </c>
      <c r="F110" s="216"/>
      <c r="G110" s="50">
        <f>G111</f>
        <v>10798.9</v>
      </c>
    </row>
    <row r="111" spans="1:7" ht="30">
      <c r="A111" s="56" t="s">
        <v>68</v>
      </c>
      <c r="B111" s="216" t="s">
        <v>134</v>
      </c>
      <c r="C111" s="216" t="s">
        <v>64</v>
      </c>
      <c r="D111" s="216" t="s">
        <v>73</v>
      </c>
      <c r="E111" s="224" t="s">
        <v>76</v>
      </c>
      <c r="F111" s="216" t="s">
        <v>69</v>
      </c>
      <c r="G111" s="50">
        <v>10798.9</v>
      </c>
    </row>
    <row r="112" spans="1:7" ht="15">
      <c r="A112" s="56" t="s">
        <v>88</v>
      </c>
      <c r="B112" s="216" t="s">
        <v>134</v>
      </c>
      <c r="C112" s="216" t="s">
        <v>64</v>
      </c>
      <c r="D112" s="216" t="s">
        <v>89</v>
      </c>
      <c r="E112" s="216"/>
      <c r="F112" s="216"/>
      <c r="G112" s="50">
        <f>G115</f>
        <v>4537.6</v>
      </c>
    </row>
    <row r="113" spans="1:7" ht="15">
      <c r="A113" s="56" t="s">
        <v>156</v>
      </c>
      <c r="B113" s="216" t="s">
        <v>134</v>
      </c>
      <c r="C113" s="216" t="s">
        <v>64</v>
      </c>
      <c r="D113" s="216" t="s">
        <v>89</v>
      </c>
      <c r="E113" s="216" t="s">
        <v>91</v>
      </c>
      <c r="F113" s="216"/>
      <c r="G113" s="50">
        <f>G115</f>
        <v>4537.6</v>
      </c>
    </row>
    <row r="114" spans="1:7" ht="30">
      <c r="A114" s="56" t="s">
        <v>67</v>
      </c>
      <c r="B114" s="216" t="s">
        <v>134</v>
      </c>
      <c r="C114" s="216" t="s">
        <v>64</v>
      </c>
      <c r="D114" s="216" t="s">
        <v>89</v>
      </c>
      <c r="E114" s="216" t="s">
        <v>92</v>
      </c>
      <c r="F114" s="216"/>
      <c r="G114" s="50">
        <f>G115</f>
        <v>4537.6</v>
      </c>
    </row>
    <row r="115" spans="1:7" ht="30">
      <c r="A115" s="56" t="s">
        <v>68</v>
      </c>
      <c r="B115" s="216" t="s">
        <v>134</v>
      </c>
      <c r="C115" s="216" t="s">
        <v>64</v>
      </c>
      <c r="D115" s="216" t="s">
        <v>89</v>
      </c>
      <c r="E115" s="216" t="s">
        <v>92</v>
      </c>
      <c r="F115" s="216" t="s">
        <v>69</v>
      </c>
      <c r="G115" s="50">
        <v>4537.6</v>
      </c>
    </row>
    <row r="116" spans="1:7" ht="29.25">
      <c r="A116" s="204" t="s">
        <v>144</v>
      </c>
      <c r="B116" s="223">
        <v>207</v>
      </c>
      <c r="C116" s="231" t="s">
        <v>147</v>
      </c>
      <c r="D116" s="232"/>
      <c r="E116" s="232"/>
      <c r="F116" s="241"/>
      <c r="G116" s="210">
        <f>G117+G121</f>
        <v>2837</v>
      </c>
    </row>
    <row r="117" spans="1:7" ht="15">
      <c r="A117" s="56" t="s">
        <v>145</v>
      </c>
      <c r="B117" s="216" t="s">
        <v>134</v>
      </c>
      <c r="C117" s="216" t="s">
        <v>147</v>
      </c>
      <c r="D117" s="216" t="s">
        <v>148</v>
      </c>
      <c r="E117" s="216"/>
      <c r="F117" s="216"/>
      <c r="G117" s="104">
        <f>G120</f>
        <v>1864.8</v>
      </c>
    </row>
    <row r="118" spans="1:7" ht="30">
      <c r="A118" s="56" t="s">
        <v>146</v>
      </c>
      <c r="B118" s="216" t="s">
        <v>134</v>
      </c>
      <c r="C118" s="216" t="s">
        <v>147</v>
      </c>
      <c r="D118" s="216" t="s">
        <v>148</v>
      </c>
      <c r="E118" s="216" t="s">
        <v>149</v>
      </c>
      <c r="F118" s="216"/>
      <c r="G118" s="50">
        <f>G120</f>
        <v>1864.8</v>
      </c>
    </row>
    <row r="119" spans="1:7" ht="30">
      <c r="A119" s="56" t="s">
        <v>67</v>
      </c>
      <c r="B119" s="216" t="s">
        <v>134</v>
      </c>
      <c r="C119" s="216" t="s">
        <v>147</v>
      </c>
      <c r="D119" s="216" t="s">
        <v>148</v>
      </c>
      <c r="E119" s="216" t="s">
        <v>150</v>
      </c>
      <c r="F119" s="216"/>
      <c r="G119" s="50">
        <f>G120</f>
        <v>1864.8</v>
      </c>
    </row>
    <row r="120" spans="1:7" ht="30">
      <c r="A120" s="56" t="s">
        <v>68</v>
      </c>
      <c r="B120" s="216" t="s">
        <v>134</v>
      </c>
      <c r="C120" s="216" t="s">
        <v>147</v>
      </c>
      <c r="D120" s="216" t="s">
        <v>148</v>
      </c>
      <c r="E120" s="216" t="s">
        <v>150</v>
      </c>
      <c r="F120" s="216" t="s">
        <v>69</v>
      </c>
      <c r="G120" s="50">
        <v>1864.8</v>
      </c>
    </row>
    <row r="121" spans="1:7" ht="45">
      <c r="A121" s="56" t="s">
        <v>151</v>
      </c>
      <c r="B121" s="216" t="s">
        <v>134</v>
      </c>
      <c r="C121" s="216" t="s">
        <v>147</v>
      </c>
      <c r="D121" s="216" t="s">
        <v>152</v>
      </c>
      <c r="E121" s="216"/>
      <c r="F121" s="216"/>
      <c r="G121" s="50" t="str">
        <f>G124</f>
        <v>972,2</v>
      </c>
    </row>
    <row r="122" spans="1:7" ht="15">
      <c r="A122" s="56" t="s">
        <v>155</v>
      </c>
      <c r="B122" s="216" t="s">
        <v>134</v>
      </c>
      <c r="C122" s="216" t="s">
        <v>147</v>
      </c>
      <c r="D122" s="216" t="s">
        <v>152</v>
      </c>
      <c r="E122" s="216" t="s">
        <v>153</v>
      </c>
      <c r="F122" s="216"/>
      <c r="G122" s="50" t="str">
        <f>G124</f>
        <v>972,2</v>
      </c>
    </row>
    <row r="123" spans="1:7" ht="30">
      <c r="A123" s="56" t="s">
        <v>67</v>
      </c>
      <c r="B123" s="216" t="s">
        <v>134</v>
      </c>
      <c r="C123" s="216" t="s">
        <v>147</v>
      </c>
      <c r="D123" s="216" t="s">
        <v>152</v>
      </c>
      <c r="E123" s="216" t="s">
        <v>92</v>
      </c>
      <c r="F123" s="216"/>
      <c r="G123" s="50" t="str">
        <f>G124</f>
        <v>972,2</v>
      </c>
    </row>
    <row r="124" spans="1:7" ht="30">
      <c r="A124" s="56" t="s">
        <v>68</v>
      </c>
      <c r="B124" s="216" t="s">
        <v>134</v>
      </c>
      <c r="C124" s="216" t="s">
        <v>147</v>
      </c>
      <c r="D124" s="216" t="s">
        <v>152</v>
      </c>
      <c r="E124" s="216" t="s">
        <v>92</v>
      </c>
      <c r="F124" s="216" t="s">
        <v>69</v>
      </c>
      <c r="G124" s="50" t="s">
        <v>154</v>
      </c>
    </row>
    <row r="125" spans="1:7" ht="29.25">
      <c r="A125" s="204" t="s">
        <v>157</v>
      </c>
      <c r="B125" s="223">
        <v>207</v>
      </c>
      <c r="C125" s="232"/>
      <c r="D125" s="232"/>
      <c r="E125" s="232"/>
      <c r="F125" s="241"/>
      <c r="G125" s="210">
        <f>G126+G130+G134</f>
        <v>1611.6</v>
      </c>
    </row>
    <row r="126" spans="1:7" ht="15">
      <c r="A126" s="106" t="s">
        <v>158</v>
      </c>
      <c r="B126" s="216" t="s">
        <v>134</v>
      </c>
      <c r="C126" s="216" t="s">
        <v>114</v>
      </c>
      <c r="D126" s="216" t="s">
        <v>116</v>
      </c>
      <c r="E126" s="216"/>
      <c r="F126" s="216"/>
      <c r="G126" s="104">
        <f>G129</f>
        <v>704.5</v>
      </c>
    </row>
    <row r="127" spans="1:7" ht="30">
      <c r="A127" s="106" t="s">
        <v>113</v>
      </c>
      <c r="B127" s="216" t="s">
        <v>134</v>
      </c>
      <c r="C127" s="216" t="s">
        <v>114</v>
      </c>
      <c r="D127" s="216" t="s">
        <v>116</v>
      </c>
      <c r="E127" s="216" t="s">
        <v>117</v>
      </c>
      <c r="F127" s="216"/>
      <c r="G127" s="104">
        <f>G129</f>
        <v>704.5</v>
      </c>
    </row>
    <row r="128" spans="1:7" ht="30">
      <c r="A128" s="106" t="s">
        <v>67</v>
      </c>
      <c r="B128" s="216" t="s">
        <v>134</v>
      </c>
      <c r="C128" s="216" t="s">
        <v>114</v>
      </c>
      <c r="D128" s="216" t="s">
        <v>116</v>
      </c>
      <c r="E128" s="216" t="s">
        <v>118</v>
      </c>
      <c r="F128" s="216"/>
      <c r="G128" s="104">
        <f>G129</f>
        <v>704.5</v>
      </c>
    </row>
    <row r="129" spans="1:7" ht="30">
      <c r="A129" s="106" t="s">
        <v>68</v>
      </c>
      <c r="B129" s="216" t="s">
        <v>134</v>
      </c>
      <c r="C129" s="216" t="s">
        <v>114</v>
      </c>
      <c r="D129" s="216" t="s">
        <v>116</v>
      </c>
      <c r="E129" s="216" t="s">
        <v>118</v>
      </c>
      <c r="F129" s="216" t="s">
        <v>69</v>
      </c>
      <c r="G129" s="104">
        <v>704.5</v>
      </c>
    </row>
    <row r="130" spans="1:7" ht="15">
      <c r="A130" s="106" t="s">
        <v>120</v>
      </c>
      <c r="B130" s="218">
        <v>207</v>
      </c>
      <c r="C130" s="216" t="s">
        <v>114</v>
      </c>
      <c r="D130" s="216" t="s">
        <v>122</v>
      </c>
      <c r="E130" s="216"/>
      <c r="F130" s="216"/>
      <c r="G130" s="104" t="str">
        <f>G133</f>
        <v>218,1</v>
      </c>
    </row>
    <row r="131" spans="1:7" ht="15">
      <c r="A131" s="56" t="s">
        <v>121</v>
      </c>
      <c r="B131" s="216" t="s">
        <v>134</v>
      </c>
      <c r="C131" s="216" t="s">
        <v>114</v>
      </c>
      <c r="D131" s="216" t="s">
        <v>122</v>
      </c>
      <c r="E131" s="216" t="s">
        <v>123</v>
      </c>
      <c r="F131" s="216"/>
      <c r="G131" s="50" t="str">
        <f>G133</f>
        <v>218,1</v>
      </c>
    </row>
    <row r="132" spans="1:7" ht="30">
      <c r="A132" s="56" t="s">
        <v>67</v>
      </c>
      <c r="B132" s="216" t="s">
        <v>134</v>
      </c>
      <c r="C132" s="216" t="s">
        <v>114</v>
      </c>
      <c r="D132" s="216" t="s">
        <v>122</v>
      </c>
      <c r="E132" s="216" t="s">
        <v>124</v>
      </c>
      <c r="F132" s="216"/>
      <c r="G132" s="50" t="str">
        <f>G133</f>
        <v>218,1</v>
      </c>
    </row>
    <row r="133" spans="1:7" ht="30">
      <c r="A133" s="56" t="s">
        <v>68</v>
      </c>
      <c r="B133" s="216" t="s">
        <v>134</v>
      </c>
      <c r="C133" s="216" t="s">
        <v>114</v>
      </c>
      <c r="D133" s="216" t="s">
        <v>122</v>
      </c>
      <c r="E133" s="216" t="s">
        <v>124</v>
      </c>
      <c r="F133" s="216" t="s">
        <v>69</v>
      </c>
      <c r="G133" s="50" t="s">
        <v>159</v>
      </c>
    </row>
    <row r="134" spans="1:7" ht="30">
      <c r="A134" s="106" t="s">
        <v>125</v>
      </c>
      <c r="B134" s="216" t="s">
        <v>134</v>
      </c>
      <c r="C134" s="216" t="s">
        <v>114</v>
      </c>
      <c r="D134" s="216" t="s">
        <v>128</v>
      </c>
      <c r="E134" s="216"/>
      <c r="F134" s="216"/>
      <c r="G134" s="50">
        <f>G137</f>
        <v>689</v>
      </c>
    </row>
    <row r="135" spans="1:7" ht="15">
      <c r="A135" s="56" t="s">
        <v>156</v>
      </c>
      <c r="B135" s="216" t="s">
        <v>134</v>
      </c>
      <c r="C135" s="216" t="s">
        <v>114</v>
      </c>
      <c r="D135" s="216" t="s">
        <v>128</v>
      </c>
      <c r="E135" s="216" t="s">
        <v>91</v>
      </c>
      <c r="F135" s="216"/>
      <c r="G135" s="104">
        <f>G137</f>
        <v>689</v>
      </c>
    </row>
    <row r="136" spans="1:7" ht="30">
      <c r="A136" s="247" t="s">
        <v>67</v>
      </c>
      <c r="B136" s="65" t="s">
        <v>134</v>
      </c>
      <c r="C136" s="216" t="s">
        <v>114</v>
      </c>
      <c r="D136" s="216" t="s">
        <v>128</v>
      </c>
      <c r="E136" s="216" t="s">
        <v>92</v>
      </c>
      <c r="F136" s="216"/>
      <c r="G136" s="104">
        <f>G137</f>
        <v>689</v>
      </c>
    </row>
    <row r="137" spans="1:7" ht="30">
      <c r="A137" s="247" t="s">
        <v>68</v>
      </c>
      <c r="B137" s="65" t="s">
        <v>134</v>
      </c>
      <c r="C137" s="65" t="s">
        <v>114</v>
      </c>
      <c r="D137" s="65" t="s">
        <v>128</v>
      </c>
      <c r="E137" s="65" t="s">
        <v>92</v>
      </c>
      <c r="F137" s="216" t="s">
        <v>69</v>
      </c>
      <c r="G137" s="104">
        <v>689</v>
      </c>
    </row>
    <row r="138" spans="1:7" ht="28.5">
      <c r="A138" s="254" t="s">
        <v>160</v>
      </c>
      <c r="B138" s="263">
        <v>209</v>
      </c>
      <c r="C138" s="258"/>
      <c r="D138" s="258"/>
      <c r="E138" s="258"/>
      <c r="F138" s="259"/>
      <c r="G138" s="210">
        <f>G139+G147</f>
        <v>1385.5</v>
      </c>
    </row>
    <row r="139" spans="1:7" ht="15.75">
      <c r="A139" s="262" t="s">
        <v>13</v>
      </c>
      <c r="B139" s="263">
        <v>209</v>
      </c>
      <c r="C139" s="260" t="s">
        <v>22</v>
      </c>
      <c r="D139" s="258"/>
      <c r="E139" s="258"/>
      <c r="F139" s="259"/>
      <c r="G139" s="210">
        <f>G141+G144</f>
        <v>1285.5</v>
      </c>
    </row>
    <row r="140" spans="1:7" ht="15">
      <c r="A140" s="247" t="s">
        <v>161</v>
      </c>
      <c r="B140" s="250">
        <v>209</v>
      </c>
      <c r="C140" s="65" t="s">
        <v>22</v>
      </c>
      <c r="D140" s="65" t="s">
        <v>163</v>
      </c>
      <c r="E140" s="65"/>
      <c r="F140" s="65"/>
      <c r="G140" s="50"/>
    </row>
    <row r="141" spans="1:7" ht="75">
      <c r="A141" s="247" t="s">
        <v>25</v>
      </c>
      <c r="B141" s="65" t="s">
        <v>162</v>
      </c>
      <c r="C141" s="65" t="s">
        <v>22</v>
      </c>
      <c r="D141" s="65" t="s">
        <v>163</v>
      </c>
      <c r="E141" s="65" t="s">
        <v>27</v>
      </c>
      <c r="F141" s="65"/>
      <c r="G141" s="50">
        <f>G143</f>
        <v>1235.5</v>
      </c>
    </row>
    <row r="142" spans="1:7" ht="15">
      <c r="A142" s="56" t="s">
        <v>28</v>
      </c>
      <c r="B142" s="224">
        <v>209</v>
      </c>
      <c r="C142" s="216" t="s">
        <v>22</v>
      </c>
      <c r="D142" s="216" t="s">
        <v>163</v>
      </c>
      <c r="E142" s="216" t="s">
        <v>29</v>
      </c>
      <c r="F142" s="216"/>
      <c r="G142" s="50">
        <f>G143</f>
        <v>1235.5</v>
      </c>
    </row>
    <row r="143" spans="1:7" ht="35.25" customHeight="1">
      <c r="A143" s="56" t="s">
        <v>30</v>
      </c>
      <c r="B143" s="224">
        <v>209</v>
      </c>
      <c r="C143" s="216" t="s">
        <v>22</v>
      </c>
      <c r="D143" s="216" t="s">
        <v>163</v>
      </c>
      <c r="E143" s="216" t="s">
        <v>29</v>
      </c>
      <c r="F143" s="216" t="s">
        <v>31</v>
      </c>
      <c r="G143" s="50">
        <v>1235.5</v>
      </c>
    </row>
    <row r="144" spans="1:7" ht="60">
      <c r="A144" s="56" t="s">
        <v>164</v>
      </c>
      <c r="B144" s="224">
        <v>209</v>
      </c>
      <c r="C144" s="216" t="s">
        <v>22</v>
      </c>
      <c r="D144" s="216" t="s">
        <v>163</v>
      </c>
      <c r="E144" s="216" t="s">
        <v>166</v>
      </c>
      <c r="F144" s="216"/>
      <c r="G144" s="50">
        <f>G146</f>
        <v>50</v>
      </c>
    </row>
    <row r="145" spans="1:7" ht="48.75" customHeight="1">
      <c r="A145" s="56" t="s">
        <v>165</v>
      </c>
      <c r="B145" s="224">
        <v>209</v>
      </c>
      <c r="C145" s="216" t="s">
        <v>22</v>
      </c>
      <c r="D145" s="216" t="s">
        <v>163</v>
      </c>
      <c r="E145" s="216" t="s">
        <v>167</v>
      </c>
      <c r="F145" s="216"/>
      <c r="G145" s="50">
        <f>G146</f>
        <v>50</v>
      </c>
    </row>
    <row r="146" spans="1:7" ht="34.5" customHeight="1">
      <c r="A146" s="56" t="s">
        <v>30</v>
      </c>
      <c r="B146" s="224">
        <v>209</v>
      </c>
      <c r="C146" s="216" t="s">
        <v>22</v>
      </c>
      <c r="D146" s="216" t="s">
        <v>163</v>
      </c>
      <c r="E146" s="216" t="s">
        <v>167</v>
      </c>
      <c r="F146" s="216" t="s">
        <v>31</v>
      </c>
      <c r="G146" s="50">
        <v>50</v>
      </c>
    </row>
    <row r="147" spans="1:7" ht="15">
      <c r="A147" s="204" t="s">
        <v>168</v>
      </c>
      <c r="B147" s="223">
        <v>209</v>
      </c>
      <c r="C147" s="225"/>
      <c r="D147" s="225"/>
      <c r="E147" s="225"/>
      <c r="F147" s="238"/>
      <c r="G147" s="210">
        <f>G151</f>
        <v>100</v>
      </c>
    </row>
    <row r="148" spans="1:7" ht="30">
      <c r="A148" s="56" t="s">
        <v>169</v>
      </c>
      <c r="B148" s="216" t="s">
        <v>162</v>
      </c>
      <c r="C148" s="216" t="s">
        <v>135</v>
      </c>
      <c r="D148" s="216" t="s">
        <v>136</v>
      </c>
      <c r="E148" s="216"/>
      <c r="F148" s="216"/>
      <c r="G148" s="104"/>
    </row>
    <row r="149" spans="1:7" ht="30">
      <c r="A149" s="56" t="s">
        <v>170</v>
      </c>
      <c r="B149" s="216" t="s">
        <v>162</v>
      </c>
      <c r="C149" s="216" t="s">
        <v>135</v>
      </c>
      <c r="D149" s="216" t="s">
        <v>136</v>
      </c>
      <c r="E149" s="224" t="s">
        <v>172</v>
      </c>
      <c r="F149" s="216"/>
      <c r="G149" s="104">
        <f>G151</f>
        <v>100</v>
      </c>
    </row>
    <row r="150" spans="1:7" ht="30">
      <c r="A150" s="56" t="s">
        <v>171</v>
      </c>
      <c r="B150" s="216" t="s">
        <v>162</v>
      </c>
      <c r="C150" s="216" t="s">
        <v>135</v>
      </c>
      <c r="D150" s="216" t="s">
        <v>136</v>
      </c>
      <c r="E150" s="224" t="s">
        <v>173</v>
      </c>
      <c r="F150" s="216"/>
      <c r="G150" s="104">
        <f>G151</f>
        <v>100</v>
      </c>
    </row>
    <row r="151" spans="1:7" ht="37.5" customHeight="1">
      <c r="A151" s="56" t="s">
        <v>30</v>
      </c>
      <c r="B151" s="216" t="s">
        <v>162</v>
      </c>
      <c r="C151" s="216" t="s">
        <v>135</v>
      </c>
      <c r="D151" s="216" t="s">
        <v>136</v>
      </c>
      <c r="E151" s="224" t="s">
        <v>173</v>
      </c>
      <c r="F151" s="216" t="s">
        <v>31</v>
      </c>
      <c r="G151" s="104">
        <v>100</v>
      </c>
    </row>
    <row r="152" spans="1:7" ht="28.5">
      <c r="A152" s="205" t="s">
        <v>174</v>
      </c>
      <c r="B152" s="217">
        <v>210</v>
      </c>
      <c r="C152" s="225"/>
      <c r="D152" s="225"/>
      <c r="E152" s="225"/>
      <c r="F152" s="238"/>
      <c r="G152" s="210">
        <f>G154</f>
        <v>1779</v>
      </c>
    </row>
    <row r="153" spans="1:7" ht="15">
      <c r="A153" s="204" t="s">
        <v>13</v>
      </c>
      <c r="B153" s="223">
        <v>210</v>
      </c>
      <c r="C153" s="231" t="s">
        <v>22</v>
      </c>
      <c r="D153" s="225"/>
      <c r="E153" s="225"/>
      <c r="F153" s="238"/>
      <c r="G153" s="210">
        <f>G154</f>
        <v>1779</v>
      </c>
    </row>
    <row r="154" spans="1:7" ht="60">
      <c r="A154" s="56" t="s">
        <v>175</v>
      </c>
      <c r="B154" s="224">
        <v>210</v>
      </c>
      <c r="C154" s="216" t="s">
        <v>22</v>
      </c>
      <c r="D154" s="216" t="s">
        <v>178</v>
      </c>
      <c r="E154" s="216"/>
      <c r="F154" s="216"/>
      <c r="G154" s="50">
        <f>G155</f>
        <v>1779</v>
      </c>
    </row>
    <row r="155" spans="1:7" ht="75">
      <c r="A155" s="56" t="s">
        <v>25</v>
      </c>
      <c r="B155" s="224">
        <v>210</v>
      </c>
      <c r="C155" s="216" t="s">
        <v>22</v>
      </c>
      <c r="D155" s="216" t="s">
        <v>178</v>
      </c>
      <c r="E155" s="216" t="s">
        <v>27</v>
      </c>
      <c r="F155" s="216"/>
      <c r="G155" s="50">
        <f>G156+G158</f>
        <v>1779</v>
      </c>
    </row>
    <row r="156" spans="1:7" ht="21" customHeight="1">
      <c r="A156" s="56" t="s">
        <v>28</v>
      </c>
      <c r="B156" s="224">
        <v>210</v>
      </c>
      <c r="C156" s="216" t="s">
        <v>22</v>
      </c>
      <c r="D156" s="216" t="s">
        <v>178</v>
      </c>
      <c r="E156" s="216" t="s">
        <v>29</v>
      </c>
      <c r="F156" s="216"/>
      <c r="G156" s="50">
        <f>G157</f>
        <v>980.2</v>
      </c>
    </row>
    <row r="157" spans="1:7" ht="30.75" customHeight="1">
      <c r="A157" s="56" t="s">
        <v>30</v>
      </c>
      <c r="B157" s="224">
        <v>210</v>
      </c>
      <c r="C157" s="216" t="s">
        <v>22</v>
      </c>
      <c r="D157" s="216" t="s">
        <v>178</v>
      </c>
      <c r="E157" s="216" t="s">
        <v>29</v>
      </c>
      <c r="F157" s="216" t="s">
        <v>31</v>
      </c>
      <c r="G157" s="104">
        <v>980.2</v>
      </c>
    </row>
    <row r="158" spans="1:7" ht="30">
      <c r="A158" s="56" t="s">
        <v>176</v>
      </c>
      <c r="B158" s="224">
        <v>210</v>
      </c>
      <c r="C158" s="216" t="s">
        <v>22</v>
      </c>
      <c r="D158" s="216" t="s">
        <v>178</v>
      </c>
      <c r="E158" s="216" t="s">
        <v>179</v>
      </c>
      <c r="F158" s="216"/>
      <c r="G158" s="50">
        <f>G159</f>
        <v>798.8</v>
      </c>
    </row>
    <row r="159" spans="1:7" ht="31.5" customHeight="1">
      <c r="A159" s="56" t="s">
        <v>30</v>
      </c>
      <c r="B159" s="216" t="s">
        <v>177</v>
      </c>
      <c r="C159" s="216" t="s">
        <v>22</v>
      </c>
      <c r="D159" s="216" t="s">
        <v>178</v>
      </c>
      <c r="E159" s="216" t="s">
        <v>179</v>
      </c>
      <c r="F159" s="216" t="s">
        <v>31</v>
      </c>
      <c r="G159" s="50">
        <v>798.8</v>
      </c>
    </row>
    <row r="160" spans="1:7" ht="15">
      <c r="A160" s="205" t="s">
        <v>180</v>
      </c>
      <c r="B160" s="226">
        <v>214</v>
      </c>
      <c r="C160" s="225"/>
      <c r="D160" s="225"/>
      <c r="E160" s="225"/>
      <c r="F160" s="238"/>
      <c r="G160" s="210">
        <f>G161+G174+G179+G183+G191+G196</f>
        <v>20015.9</v>
      </c>
    </row>
    <row r="161" spans="1:7" ht="15">
      <c r="A161" s="204" t="s">
        <v>13</v>
      </c>
      <c r="B161" s="226">
        <v>214</v>
      </c>
      <c r="C161" s="231" t="s">
        <v>22</v>
      </c>
      <c r="D161" s="225"/>
      <c r="E161" s="225"/>
      <c r="F161" s="238"/>
      <c r="G161" s="210">
        <f>G162+G166+G170</f>
        <v>16413.100000000002</v>
      </c>
    </row>
    <row r="162" spans="1:7" ht="30" customHeight="1">
      <c r="A162" s="56" t="s">
        <v>181</v>
      </c>
      <c r="B162" s="224">
        <v>214</v>
      </c>
      <c r="C162" s="216" t="s">
        <v>22</v>
      </c>
      <c r="D162" s="216" t="s">
        <v>184</v>
      </c>
      <c r="E162" s="216"/>
      <c r="F162" s="216"/>
      <c r="G162" s="104" t="str">
        <f>G165</f>
        <v>1028,5</v>
      </c>
    </row>
    <row r="163" spans="1:7" ht="75">
      <c r="A163" s="247" t="s">
        <v>25</v>
      </c>
      <c r="B163" s="246">
        <v>214</v>
      </c>
      <c r="C163" s="216" t="s">
        <v>22</v>
      </c>
      <c r="D163" s="243" t="s">
        <v>184</v>
      </c>
      <c r="E163" s="216" t="s">
        <v>27</v>
      </c>
      <c r="F163" s="216"/>
      <c r="G163" s="244" t="str">
        <f>G165</f>
        <v>1028,5</v>
      </c>
    </row>
    <row r="164" spans="1:7" ht="15">
      <c r="A164" s="247" t="s">
        <v>182</v>
      </c>
      <c r="B164" s="216" t="s">
        <v>183</v>
      </c>
      <c r="C164" s="216" t="s">
        <v>22</v>
      </c>
      <c r="D164" s="216" t="s">
        <v>184</v>
      </c>
      <c r="E164" s="216" t="s">
        <v>185</v>
      </c>
      <c r="F164" s="216"/>
      <c r="G164" s="245" t="str">
        <f>G165</f>
        <v>1028,5</v>
      </c>
    </row>
    <row r="165" spans="1:7" ht="31.5" customHeight="1">
      <c r="A165" s="247" t="s">
        <v>30</v>
      </c>
      <c r="B165" s="216" t="s">
        <v>183</v>
      </c>
      <c r="C165" s="216" t="s">
        <v>22</v>
      </c>
      <c r="D165" s="216" t="s">
        <v>184</v>
      </c>
      <c r="E165" s="216" t="s">
        <v>185</v>
      </c>
      <c r="F165" s="216" t="s">
        <v>31</v>
      </c>
      <c r="G165" s="245" t="s">
        <v>186</v>
      </c>
    </row>
    <row r="166" spans="1:7" ht="64.5" customHeight="1">
      <c r="A166" s="56" t="s">
        <v>187</v>
      </c>
      <c r="B166" s="224">
        <v>214</v>
      </c>
      <c r="C166" s="216" t="s">
        <v>22</v>
      </c>
      <c r="D166" s="216" t="s">
        <v>188</v>
      </c>
      <c r="E166" s="216"/>
      <c r="F166" s="216"/>
      <c r="G166" s="50">
        <f>G169</f>
        <v>15187.2</v>
      </c>
    </row>
    <row r="167" spans="1:7" ht="75">
      <c r="A167" s="56" t="s">
        <v>25</v>
      </c>
      <c r="B167" s="224">
        <v>214</v>
      </c>
      <c r="C167" s="216" t="s">
        <v>22</v>
      </c>
      <c r="D167" s="216" t="s">
        <v>189</v>
      </c>
      <c r="E167" s="216" t="s">
        <v>27</v>
      </c>
      <c r="F167" s="216"/>
      <c r="G167" s="50">
        <f>G169</f>
        <v>15187.2</v>
      </c>
    </row>
    <row r="168" spans="1:7" ht="15">
      <c r="A168" s="56" t="s">
        <v>28</v>
      </c>
      <c r="B168" s="224">
        <v>214</v>
      </c>
      <c r="C168" s="216" t="s">
        <v>22</v>
      </c>
      <c r="D168" s="216" t="s">
        <v>189</v>
      </c>
      <c r="E168" s="216" t="s">
        <v>29</v>
      </c>
      <c r="F168" s="216"/>
      <c r="G168" s="50">
        <f>G169</f>
        <v>15187.2</v>
      </c>
    </row>
    <row r="169" spans="1:7" ht="31.5" customHeight="1">
      <c r="A169" s="56" t="s">
        <v>30</v>
      </c>
      <c r="B169" s="224">
        <v>214</v>
      </c>
      <c r="C169" s="216" t="s">
        <v>22</v>
      </c>
      <c r="D169" s="216" t="s">
        <v>189</v>
      </c>
      <c r="E169" s="216" t="s">
        <v>29</v>
      </c>
      <c r="F169" s="216" t="s">
        <v>31</v>
      </c>
      <c r="G169" s="104">
        <v>15187.2</v>
      </c>
    </row>
    <row r="170" spans="1:7" ht="30">
      <c r="A170" s="56" t="s">
        <v>190</v>
      </c>
      <c r="B170" s="224">
        <v>214</v>
      </c>
      <c r="C170" s="216" t="s">
        <v>22</v>
      </c>
      <c r="D170" s="216" t="s">
        <v>193</v>
      </c>
      <c r="E170" s="216"/>
      <c r="F170" s="216"/>
      <c r="G170" s="50">
        <f>G173</f>
        <v>197.4</v>
      </c>
    </row>
    <row r="171" spans="1:7" ht="15">
      <c r="A171" s="56" t="s">
        <v>191</v>
      </c>
      <c r="B171" s="224">
        <v>214</v>
      </c>
      <c r="C171" s="216" t="s">
        <v>22</v>
      </c>
      <c r="D171" s="216" t="s">
        <v>193</v>
      </c>
      <c r="E171" s="216" t="s">
        <v>194</v>
      </c>
      <c r="F171" s="216"/>
      <c r="G171" s="50">
        <f>G173</f>
        <v>197.4</v>
      </c>
    </row>
    <row r="172" spans="1:7" ht="30">
      <c r="A172" s="56" t="s">
        <v>192</v>
      </c>
      <c r="B172" s="224">
        <v>214</v>
      </c>
      <c r="C172" s="216" t="s">
        <v>22</v>
      </c>
      <c r="D172" s="216" t="s">
        <v>193</v>
      </c>
      <c r="E172" s="216" t="s">
        <v>195</v>
      </c>
      <c r="F172" s="216"/>
      <c r="G172" s="50">
        <f>G173</f>
        <v>197.4</v>
      </c>
    </row>
    <row r="173" spans="1:7" ht="16.5" customHeight="1">
      <c r="A173" s="56" t="s">
        <v>30</v>
      </c>
      <c r="B173" s="224">
        <v>214</v>
      </c>
      <c r="C173" s="216" t="s">
        <v>22</v>
      </c>
      <c r="D173" s="216" t="s">
        <v>193</v>
      </c>
      <c r="E173" s="216" t="s">
        <v>195</v>
      </c>
      <c r="F173" s="216" t="s">
        <v>31</v>
      </c>
      <c r="G173" s="50">
        <v>197.4</v>
      </c>
    </row>
    <row r="174" spans="1:7" ht="29.25">
      <c r="A174" s="204" t="s">
        <v>196</v>
      </c>
      <c r="B174" s="223">
        <v>214</v>
      </c>
      <c r="C174" s="231" t="s">
        <v>197</v>
      </c>
      <c r="D174" s="225"/>
      <c r="E174" s="225"/>
      <c r="F174" s="238"/>
      <c r="G174" s="210">
        <f>G178</f>
        <v>278</v>
      </c>
    </row>
    <row r="175" spans="1:7" ht="45">
      <c r="A175" s="56" t="s">
        <v>198</v>
      </c>
      <c r="B175" s="216" t="s">
        <v>183</v>
      </c>
      <c r="C175" s="216" t="s">
        <v>197</v>
      </c>
      <c r="D175" s="216" t="s">
        <v>201</v>
      </c>
      <c r="E175" s="216"/>
      <c r="F175" s="216"/>
      <c r="G175" s="50">
        <f>G178</f>
        <v>278</v>
      </c>
    </row>
    <row r="176" spans="1:7" ht="45">
      <c r="A176" s="56" t="s">
        <v>199</v>
      </c>
      <c r="B176" s="216" t="s">
        <v>183</v>
      </c>
      <c r="C176" s="216" t="s">
        <v>197</v>
      </c>
      <c r="D176" s="216" t="s">
        <v>201</v>
      </c>
      <c r="E176" s="216" t="s">
        <v>204</v>
      </c>
      <c r="F176" s="216"/>
      <c r="G176" s="104">
        <f>G178</f>
        <v>278</v>
      </c>
    </row>
    <row r="177" spans="1:7" ht="45">
      <c r="A177" s="56" t="s">
        <v>200</v>
      </c>
      <c r="B177" s="216" t="s">
        <v>183</v>
      </c>
      <c r="C177" s="216" t="s">
        <v>197</v>
      </c>
      <c r="D177" s="216" t="s">
        <v>201</v>
      </c>
      <c r="E177" s="216" t="s">
        <v>205</v>
      </c>
      <c r="F177" s="216"/>
      <c r="G177" s="104">
        <f>G178</f>
        <v>278</v>
      </c>
    </row>
    <row r="178" spans="1:7" ht="45">
      <c r="A178" s="56" t="s">
        <v>202</v>
      </c>
      <c r="B178" s="216" t="s">
        <v>183</v>
      </c>
      <c r="C178" s="216" t="s">
        <v>197</v>
      </c>
      <c r="D178" s="216" t="s">
        <v>201</v>
      </c>
      <c r="E178" s="216" t="s">
        <v>205</v>
      </c>
      <c r="F178" s="216" t="s">
        <v>203</v>
      </c>
      <c r="G178" s="50">
        <v>278</v>
      </c>
    </row>
    <row r="179" spans="1:7" ht="15">
      <c r="A179" s="204" t="s">
        <v>207</v>
      </c>
      <c r="B179" s="219" t="s">
        <v>183</v>
      </c>
      <c r="C179" s="219" t="s">
        <v>138</v>
      </c>
      <c r="D179" s="219"/>
      <c r="E179" s="219"/>
      <c r="F179" s="219"/>
      <c r="G179" s="200">
        <f>G182</f>
        <v>86.7</v>
      </c>
    </row>
    <row r="180" spans="1:7" ht="15">
      <c r="A180" s="106" t="s">
        <v>206</v>
      </c>
      <c r="B180" s="216" t="s">
        <v>183</v>
      </c>
      <c r="C180" s="216" t="s">
        <v>138</v>
      </c>
      <c r="D180" s="216" t="s">
        <v>208</v>
      </c>
      <c r="E180" s="216"/>
      <c r="F180" s="216"/>
      <c r="G180" s="50">
        <f>G182</f>
        <v>86.7</v>
      </c>
    </row>
    <row r="181" spans="1:7" ht="60">
      <c r="A181" s="106" t="s">
        <v>209</v>
      </c>
      <c r="B181" s="218">
        <v>214</v>
      </c>
      <c r="C181" s="216" t="s">
        <v>138</v>
      </c>
      <c r="D181" s="216" t="s">
        <v>208</v>
      </c>
      <c r="E181" s="216" t="s">
        <v>210</v>
      </c>
      <c r="F181" s="214"/>
      <c r="G181" s="179">
        <f>G182</f>
        <v>86.7</v>
      </c>
    </row>
    <row r="182" spans="1:7" ht="27.75" customHeight="1">
      <c r="A182" s="56" t="s">
        <v>30</v>
      </c>
      <c r="B182" s="224">
        <v>214</v>
      </c>
      <c r="C182" s="216" t="s">
        <v>138</v>
      </c>
      <c r="D182" s="216" t="s">
        <v>208</v>
      </c>
      <c r="E182" s="216" t="s">
        <v>210</v>
      </c>
      <c r="F182" s="214" t="s">
        <v>31</v>
      </c>
      <c r="G182" s="104">
        <v>86.7</v>
      </c>
    </row>
    <row r="183" spans="1:7" ht="29.25">
      <c r="A183" s="204" t="s">
        <v>144</v>
      </c>
      <c r="B183" s="223">
        <v>214</v>
      </c>
      <c r="C183" s="231" t="s">
        <v>147</v>
      </c>
      <c r="D183" s="225"/>
      <c r="E183" s="225"/>
      <c r="F183" s="238"/>
      <c r="G183" s="210">
        <f>G185+G188</f>
        <v>2638.1</v>
      </c>
    </row>
    <row r="184" spans="1:7" ht="15">
      <c r="A184" s="56" t="s">
        <v>145</v>
      </c>
      <c r="B184" s="220">
        <v>214</v>
      </c>
      <c r="C184" s="229" t="s">
        <v>147</v>
      </c>
      <c r="D184" s="229" t="s">
        <v>148</v>
      </c>
      <c r="E184" s="236"/>
      <c r="F184" s="240"/>
      <c r="G184" s="104">
        <f>G185+G188</f>
        <v>2638.1</v>
      </c>
    </row>
    <row r="185" spans="1:7" ht="30">
      <c r="A185" s="56" t="s">
        <v>146</v>
      </c>
      <c r="B185" s="216" t="s">
        <v>183</v>
      </c>
      <c r="C185" s="216" t="s">
        <v>147</v>
      </c>
      <c r="D185" s="216" t="s">
        <v>148</v>
      </c>
      <c r="E185" s="216" t="s">
        <v>149</v>
      </c>
      <c r="F185" s="216"/>
      <c r="G185" s="50">
        <f>G187</f>
        <v>1286.3</v>
      </c>
    </row>
    <row r="186" spans="1:7" ht="30">
      <c r="A186" s="56" t="s">
        <v>67</v>
      </c>
      <c r="B186" s="216" t="s">
        <v>183</v>
      </c>
      <c r="C186" s="216" t="s">
        <v>147</v>
      </c>
      <c r="D186" s="216" t="s">
        <v>148</v>
      </c>
      <c r="E186" s="216" t="s">
        <v>150</v>
      </c>
      <c r="F186" s="216"/>
      <c r="G186" s="50">
        <f>G187</f>
        <v>1286.3</v>
      </c>
    </row>
    <row r="187" spans="1:7" ht="30">
      <c r="A187" s="56" t="s">
        <v>68</v>
      </c>
      <c r="B187" s="216" t="s">
        <v>183</v>
      </c>
      <c r="C187" s="216" t="s">
        <v>147</v>
      </c>
      <c r="D187" s="216" t="s">
        <v>148</v>
      </c>
      <c r="E187" s="216" t="s">
        <v>150</v>
      </c>
      <c r="F187" s="216" t="s">
        <v>69</v>
      </c>
      <c r="G187" s="50">
        <v>1286.3</v>
      </c>
    </row>
    <row r="188" spans="1:7" ht="15">
      <c r="A188" s="56" t="s">
        <v>211</v>
      </c>
      <c r="B188" s="216" t="s">
        <v>183</v>
      </c>
      <c r="C188" s="216" t="s">
        <v>147</v>
      </c>
      <c r="D188" s="216" t="s">
        <v>148</v>
      </c>
      <c r="E188" s="216" t="s">
        <v>212</v>
      </c>
      <c r="F188" s="216"/>
      <c r="G188" s="50">
        <f>G190</f>
        <v>1351.8</v>
      </c>
    </row>
    <row r="189" spans="1:7" ht="30">
      <c r="A189" s="247" t="s">
        <v>67</v>
      </c>
      <c r="B189" s="65" t="s">
        <v>183</v>
      </c>
      <c r="C189" s="216" t="s">
        <v>147</v>
      </c>
      <c r="D189" s="216" t="s">
        <v>148</v>
      </c>
      <c r="E189" s="65" t="s">
        <v>213</v>
      </c>
      <c r="F189" s="216"/>
      <c r="G189" s="50">
        <f>G190</f>
        <v>1351.8</v>
      </c>
    </row>
    <row r="190" spans="1:7" ht="30">
      <c r="A190" s="247" t="s">
        <v>68</v>
      </c>
      <c r="B190" s="65" t="s">
        <v>183</v>
      </c>
      <c r="C190" s="216" t="s">
        <v>147</v>
      </c>
      <c r="D190" s="65" t="s">
        <v>148</v>
      </c>
      <c r="E190" s="65" t="s">
        <v>213</v>
      </c>
      <c r="F190" s="65" t="s">
        <v>69</v>
      </c>
      <c r="G190" s="50">
        <v>1351.8</v>
      </c>
    </row>
    <row r="191" spans="1:7" ht="29.25">
      <c r="A191" s="262" t="s">
        <v>157</v>
      </c>
      <c r="B191" s="261">
        <v>214</v>
      </c>
      <c r="C191" s="260" t="s">
        <v>114</v>
      </c>
      <c r="D191" s="258"/>
      <c r="E191" s="258"/>
      <c r="F191" s="259"/>
      <c r="G191" s="210">
        <f>G195</f>
        <v>100</v>
      </c>
    </row>
    <row r="192" spans="1:7" ht="15">
      <c r="A192" s="247" t="s">
        <v>214</v>
      </c>
      <c r="B192" s="65" t="s">
        <v>183</v>
      </c>
      <c r="C192" s="65" t="s">
        <v>114</v>
      </c>
      <c r="D192" s="65" t="s">
        <v>217</v>
      </c>
      <c r="E192" s="65"/>
      <c r="F192" s="65"/>
      <c r="G192" s="104">
        <f>G195</f>
        <v>100</v>
      </c>
    </row>
    <row r="193" spans="1:7" ht="30">
      <c r="A193" s="247" t="s">
        <v>215</v>
      </c>
      <c r="B193" s="65" t="s">
        <v>183</v>
      </c>
      <c r="C193" s="65" t="s">
        <v>114</v>
      </c>
      <c r="D193" s="65" t="s">
        <v>217</v>
      </c>
      <c r="E193" s="65" t="s">
        <v>218</v>
      </c>
      <c r="F193" s="65"/>
      <c r="G193" s="104">
        <f>G195</f>
        <v>100</v>
      </c>
    </row>
    <row r="194" spans="1:7" ht="30">
      <c r="A194" s="56" t="s">
        <v>216</v>
      </c>
      <c r="B194" s="216" t="s">
        <v>183</v>
      </c>
      <c r="C194" s="216" t="s">
        <v>114</v>
      </c>
      <c r="D194" s="216" t="s">
        <v>217</v>
      </c>
      <c r="E194" s="216" t="s">
        <v>219</v>
      </c>
      <c r="F194" s="216"/>
      <c r="G194" s="104">
        <f>G195</f>
        <v>100</v>
      </c>
    </row>
    <row r="195" spans="1:7" ht="32.25" customHeight="1">
      <c r="A195" s="56" t="s">
        <v>30</v>
      </c>
      <c r="B195" s="218">
        <v>214</v>
      </c>
      <c r="C195" s="216" t="s">
        <v>114</v>
      </c>
      <c r="D195" s="216" t="s">
        <v>217</v>
      </c>
      <c r="E195" s="216" t="s">
        <v>219</v>
      </c>
      <c r="F195" s="216" t="s">
        <v>31</v>
      </c>
      <c r="G195" s="104">
        <v>100</v>
      </c>
    </row>
    <row r="196" spans="1:7" ht="15">
      <c r="A196" s="204" t="s">
        <v>223</v>
      </c>
      <c r="B196" s="219" t="s">
        <v>183</v>
      </c>
      <c r="C196" s="219" t="s">
        <v>97</v>
      </c>
      <c r="D196" s="219"/>
      <c r="E196" s="219"/>
      <c r="F196" s="219"/>
      <c r="G196" s="210">
        <f>G200</f>
        <v>500</v>
      </c>
    </row>
    <row r="197" spans="1:7" ht="15">
      <c r="A197" s="56" t="s">
        <v>220</v>
      </c>
      <c r="B197" s="216" t="s">
        <v>183</v>
      </c>
      <c r="C197" s="216" t="s">
        <v>97</v>
      </c>
      <c r="D197" s="216" t="s">
        <v>226</v>
      </c>
      <c r="E197" s="216"/>
      <c r="F197" s="216"/>
      <c r="G197" s="109">
        <f>G200</f>
        <v>500</v>
      </c>
    </row>
    <row r="198" spans="1:7" ht="15">
      <c r="A198" s="56" t="s">
        <v>221</v>
      </c>
      <c r="B198" s="216" t="s">
        <v>183</v>
      </c>
      <c r="C198" s="216" t="s">
        <v>97</v>
      </c>
      <c r="D198" s="216" t="s">
        <v>226</v>
      </c>
      <c r="E198" s="224" t="s">
        <v>224</v>
      </c>
      <c r="F198" s="216"/>
      <c r="G198" s="109">
        <f>G200</f>
        <v>500</v>
      </c>
    </row>
    <row r="199" spans="1:7" ht="45">
      <c r="A199" s="56" t="s">
        <v>222</v>
      </c>
      <c r="B199" s="216" t="s">
        <v>183</v>
      </c>
      <c r="C199" s="216" t="s">
        <v>97</v>
      </c>
      <c r="D199" s="216" t="s">
        <v>226</v>
      </c>
      <c r="E199" s="224" t="s">
        <v>225</v>
      </c>
      <c r="F199" s="216"/>
      <c r="G199" s="109">
        <f>G200</f>
        <v>500</v>
      </c>
    </row>
    <row r="200" spans="1:7" ht="15">
      <c r="A200" s="56" t="s">
        <v>95</v>
      </c>
      <c r="B200" s="216" t="s">
        <v>183</v>
      </c>
      <c r="C200" s="216" t="s">
        <v>97</v>
      </c>
      <c r="D200" s="216" t="s">
        <v>226</v>
      </c>
      <c r="E200" s="224" t="s">
        <v>225</v>
      </c>
      <c r="F200" s="216" t="s">
        <v>96</v>
      </c>
      <c r="G200" s="109">
        <v>500</v>
      </c>
    </row>
    <row r="201" spans="1:7" ht="15">
      <c r="A201" s="211" t="s">
        <v>227</v>
      </c>
      <c r="B201" s="227"/>
      <c r="C201" s="227"/>
      <c r="D201" s="227"/>
      <c r="E201" s="227"/>
      <c r="F201" s="242"/>
      <c r="G201" s="212">
        <f>G10+G34+G75+G96+G138+G152+G160</f>
        <v>143224.90000000002</v>
      </c>
    </row>
  </sheetData>
  <sheetProtection/>
  <mergeCells count="13">
    <mergeCell ref="A5:G5"/>
    <mergeCell ref="A6:G6"/>
    <mergeCell ref="E1:G1"/>
    <mergeCell ref="E2:G2"/>
    <mergeCell ref="E3:G3"/>
    <mergeCell ref="E4:G4"/>
    <mergeCell ref="G8:G9"/>
    <mergeCell ref="A8:A9"/>
    <mergeCell ref="B8:B9"/>
    <mergeCell ref="C8:C9"/>
    <mergeCell ref="D8:D9"/>
    <mergeCell ref="E8:E9"/>
    <mergeCell ref="F8:F9"/>
  </mergeCells>
  <printOptions/>
  <pageMargins left="0.7480314960629921" right="0.3937007874015748" top="0.7480314960629921" bottom="0.5905511811023623" header="0.5118110236220472" footer="0.1574803149606299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7"/>
  <sheetViews>
    <sheetView tabSelected="1" zoomScalePageLayoutView="0" workbookViewId="0" topLeftCell="A107">
      <selection activeCell="G117" sqref="G117"/>
    </sheetView>
  </sheetViews>
  <sheetFormatPr defaultColWidth="9.00390625" defaultRowHeight="12.75"/>
  <cols>
    <col min="1" max="1" width="49.00390625" style="7" customWidth="1"/>
    <col min="2" max="2" width="6.25390625" style="1" customWidth="1"/>
    <col min="3" max="3" width="5.625" style="1" customWidth="1"/>
    <col min="4" max="4" width="4.875" style="1" customWidth="1"/>
    <col min="5" max="5" width="15.25390625" style="1" customWidth="1"/>
    <col min="6" max="6" width="5.25390625" style="2" customWidth="1"/>
    <col min="7" max="7" width="22.125" style="33" customWidth="1"/>
    <col min="8" max="8" width="5.75390625" style="41" hidden="1" customWidth="1"/>
    <col min="9" max="83" width="9.125" style="41" customWidth="1"/>
    <col min="84" max="16384" width="9.125" style="2" customWidth="1"/>
  </cols>
  <sheetData>
    <row r="1" spans="4:7" ht="15.75">
      <c r="D1" s="338" t="s">
        <v>335</v>
      </c>
      <c r="E1" s="355"/>
      <c r="F1" s="355"/>
      <c r="G1" s="355"/>
    </row>
    <row r="2" spans="4:8" ht="15.75">
      <c r="D2" s="356" t="s">
        <v>333</v>
      </c>
      <c r="E2" s="357"/>
      <c r="F2" s="357"/>
      <c r="G2" s="357"/>
      <c r="H2" s="355"/>
    </row>
    <row r="3" spans="4:7" ht="15.75">
      <c r="D3" s="338" t="s">
        <v>230</v>
      </c>
      <c r="E3" s="355"/>
      <c r="F3" s="355"/>
      <c r="G3" s="355"/>
    </row>
    <row r="4" spans="4:8" ht="18.75" customHeight="1">
      <c r="D4" s="338" t="s">
        <v>352</v>
      </c>
      <c r="E4" s="355"/>
      <c r="F4" s="355"/>
      <c r="G4" s="355"/>
      <c r="H4" s="355"/>
    </row>
    <row r="5" spans="1:83" s="3" customFormat="1" ht="35.25" customHeight="1">
      <c r="A5" s="329"/>
      <c r="B5" s="330"/>
      <c r="C5" s="330"/>
      <c r="D5" s="330"/>
      <c r="E5" s="330"/>
      <c r="F5" s="330"/>
      <c r="G5" s="330"/>
      <c r="H5" s="331"/>
      <c r="I5" s="33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</row>
    <row r="6" spans="1:83" s="3" customFormat="1" ht="34.5" customHeight="1">
      <c r="A6" s="358" t="s">
        <v>351</v>
      </c>
      <c r="B6" s="340"/>
      <c r="C6" s="340"/>
      <c r="D6" s="340"/>
      <c r="E6" s="340"/>
      <c r="F6" s="340"/>
      <c r="G6" s="34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</row>
    <row r="8" spans="1:83" s="6" customFormat="1" ht="15.75">
      <c r="A8" s="343" t="s">
        <v>10</v>
      </c>
      <c r="B8" s="345" t="s">
        <v>11</v>
      </c>
      <c r="C8" s="345" t="s">
        <v>12</v>
      </c>
      <c r="D8" s="345" t="s">
        <v>2</v>
      </c>
      <c r="E8" s="345" t="s">
        <v>3</v>
      </c>
      <c r="F8" s="345" t="s">
        <v>4</v>
      </c>
      <c r="G8" s="353" t="s">
        <v>337</v>
      </c>
      <c r="H8" s="30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</row>
    <row r="9" spans="1:83" s="4" customFormat="1" ht="27.75" customHeight="1">
      <c r="A9" s="344"/>
      <c r="B9" s="346"/>
      <c r="C9" s="346"/>
      <c r="D9" s="346"/>
      <c r="E9" s="346"/>
      <c r="F9" s="346"/>
      <c r="G9" s="354"/>
      <c r="H9" s="30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1:83" s="4" customFormat="1" ht="15">
      <c r="A10" s="351" t="s">
        <v>228</v>
      </c>
      <c r="B10" s="267"/>
      <c r="C10" s="268"/>
      <c r="D10" s="268"/>
      <c r="E10" s="268"/>
      <c r="F10" s="269"/>
      <c r="G10" s="27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1:7" ht="21" customHeight="1">
      <c r="A11" s="352"/>
      <c r="B11" s="271" t="s">
        <v>229</v>
      </c>
      <c r="C11" s="272"/>
      <c r="D11" s="272"/>
      <c r="E11" s="272"/>
      <c r="F11" s="273"/>
      <c r="G11" s="305">
        <v>8887.9</v>
      </c>
    </row>
    <row r="12" spans="1:8" ht="21" customHeight="1">
      <c r="A12" s="308" t="s">
        <v>279</v>
      </c>
      <c r="B12" s="309" t="s">
        <v>229</v>
      </c>
      <c r="C12" s="310"/>
      <c r="D12" s="310"/>
      <c r="E12" s="314"/>
      <c r="F12" s="273"/>
      <c r="G12" s="305">
        <f>G16+G20+G21+G25+G26+G42+G46</f>
        <v>3834.6</v>
      </c>
      <c r="H12" s="307"/>
    </row>
    <row r="13" spans="1:8" ht="64.5" customHeight="1">
      <c r="A13" s="279" t="s">
        <v>287</v>
      </c>
      <c r="B13" s="320" t="s">
        <v>229</v>
      </c>
      <c r="C13" s="321" t="s">
        <v>235</v>
      </c>
      <c r="D13" s="321" t="s">
        <v>258</v>
      </c>
      <c r="E13" s="281" t="s">
        <v>288</v>
      </c>
      <c r="F13" s="322"/>
      <c r="G13" s="323">
        <f>G14</f>
        <v>15</v>
      </c>
      <c r="H13" s="307"/>
    </row>
    <row r="14" spans="1:8" ht="29.25" customHeight="1">
      <c r="A14" s="279" t="s">
        <v>308</v>
      </c>
      <c r="B14" s="320" t="s">
        <v>229</v>
      </c>
      <c r="C14" s="321" t="s">
        <v>235</v>
      </c>
      <c r="D14" s="321" t="s">
        <v>258</v>
      </c>
      <c r="E14" s="281" t="s">
        <v>309</v>
      </c>
      <c r="F14" s="322"/>
      <c r="G14" s="323">
        <f>G15</f>
        <v>15</v>
      </c>
      <c r="H14" s="307"/>
    </row>
    <row r="15" spans="1:8" ht="48.75" customHeight="1">
      <c r="A15" s="279" t="s">
        <v>310</v>
      </c>
      <c r="B15" s="320" t="s">
        <v>229</v>
      </c>
      <c r="C15" s="321" t="s">
        <v>235</v>
      </c>
      <c r="D15" s="321" t="s">
        <v>258</v>
      </c>
      <c r="E15" s="281" t="s">
        <v>327</v>
      </c>
      <c r="F15" s="322"/>
      <c r="G15" s="323">
        <f>G16</f>
        <v>15</v>
      </c>
      <c r="H15" s="307"/>
    </row>
    <row r="16" spans="1:8" ht="34.5" customHeight="1">
      <c r="A16" s="264" t="s">
        <v>354</v>
      </c>
      <c r="B16" s="320" t="s">
        <v>229</v>
      </c>
      <c r="C16" s="321" t="s">
        <v>235</v>
      </c>
      <c r="D16" s="321" t="s">
        <v>258</v>
      </c>
      <c r="E16" s="281" t="s">
        <v>327</v>
      </c>
      <c r="F16" s="322">
        <v>200</v>
      </c>
      <c r="G16" s="323">
        <v>15</v>
      </c>
      <c r="H16" s="307"/>
    </row>
    <row r="17" spans="1:8" ht="63.75" customHeight="1">
      <c r="A17" s="283" t="s">
        <v>317</v>
      </c>
      <c r="B17" s="320" t="s">
        <v>229</v>
      </c>
      <c r="C17" s="321" t="s">
        <v>242</v>
      </c>
      <c r="D17" s="321" t="s">
        <v>244</v>
      </c>
      <c r="E17" s="265" t="s">
        <v>289</v>
      </c>
      <c r="F17" s="322"/>
      <c r="G17" s="323">
        <f>G18</f>
        <v>139.2</v>
      </c>
      <c r="H17" s="307"/>
    </row>
    <row r="18" spans="1:8" ht="63.75" customHeight="1">
      <c r="A18" s="283" t="s">
        <v>311</v>
      </c>
      <c r="B18" s="320" t="s">
        <v>229</v>
      </c>
      <c r="C18" s="321" t="s">
        <v>242</v>
      </c>
      <c r="D18" s="321" t="s">
        <v>244</v>
      </c>
      <c r="E18" s="265" t="s">
        <v>312</v>
      </c>
      <c r="F18" s="322"/>
      <c r="G18" s="323">
        <f>G19</f>
        <v>139.2</v>
      </c>
      <c r="H18" s="307"/>
    </row>
    <row r="19" spans="1:8" ht="31.5" customHeight="1">
      <c r="A19" s="283" t="s">
        <v>313</v>
      </c>
      <c r="B19" s="320" t="s">
        <v>229</v>
      </c>
      <c r="C19" s="321" t="s">
        <v>242</v>
      </c>
      <c r="D19" s="321" t="s">
        <v>244</v>
      </c>
      <c r="E19" s="265" t="s">
        <v>328</v>
      </c>
      <c r="F19" s="322"/>
      <c r="G19" s="323">
        <v>139.2</v>
      </c>
      <c r="H19" s="307"/>
    </row>
    <row r="20" spans="1:8" ht="35.25" customHeight="1">
      <c r="A20" s="264" t="s">
        <v>354</v>
      </c>
      <c r="B20" s="320" t="s">
        <v>229</v>
      </c>
      <c r="C20" s="321" t="s">
        <v>242</v>
      </c>
      <c r="D20" s="321" t="s">
        <v>244</v>
      </c>
      <c r="E20" s="265" t="s">
        <v>328</v>
      </c>
      <c r="F20" s="322">
        <v>200</v>
      </c>
      <c r="G20" s="323">
        <v>136.4</v>
      </c>
      <c r="H20" s="324"/>
    </row>
    <row r="21" spans="1:8" ht="22.5" customHeight="1">
      <c r="A21" s="335" t="s">
        <v>353</v>
      </c>
      <c r="B21" s="320" t="s">
        <v>229</v>
      </c>
      <c r="C21" s="321" t="s">
        <v>242</v>
      </c>
      <c r="D21" s="321" t="s">
        <v>244</v>
      </c>
      <c r="E21" s="265" t="s">
        <v>328</v>
      </c>
      <c r="F21" s="322">
        <v>800</v>
      </c>
      <c r="G21" s="323">
        <v>2.8</v>
      </c>
      <c r="H21" s="324"/>
    </row>
    <row r="22" spans="1:8" ht="48" customHeight="1">
      <c r="A22" s="283" t="s">
        <v>290</v>
      </c>
      <c r="B22" s="320" t="s">
        <v>229</v>
      </c>
      <c r="C22" s="321" t="s">
        <v>245</v>
      </c>
      <c r="D22" s="321" t="s">
        <v>236</v>
      </c>
      <c r="E22" s="265" t="s">
        <v>291</v>
      </c>
      <c r="F22" s="322"/>
      <c r="G22" s="323">
        <f>G23</f>
        <v>10</v>
      </c>
      <c r="H22" s="324"/>
    </row>
    <row r="23" spans="1:8" ht="48" customHeight="1">
      <c r="A23" s="283" t="s">
        <v>314</v>
      </c>
      <c r="B23" s="320" t="s">
        <v>229</v>
      </c>
      <c r="C23" s="321" t="s">
        <v>245</v>
      </c>
      <c r="D23" s="321" t="s">
        <v>236</v>
      </c>
      <c r="E23" s="265" t="s">
        <v>315</v>
      </c>
      <c r="F23" s="322"/>
      <c r="G23" s="323">
        <f>G24</f>
        <v>10</v>
      </c>
      <c r="H23" s="324"/>
    </row>
    <row r="24" spans="1:8" ht="33.75" customHeight="1">
      <c r="A24" s="283" t="s">
        <v>316</v>
      </c>
      <c r="B24" s="320" t="s">
        <v>229</v>
      </c>
      <c r="C24" s="321" t="s">
        <v>245</v>
      </c>
      <c r="D24" s="321" t="s">
        <v>236</v>
      </c>
      <c r="E24" s="265" t="s">
        <v>329</v>
      </c>
      <c r="F24" s="322"/>
      <c r="G24" s="323">
        <f>G25</f>
        <v>10</v>
      </c>
      <c r="H24" s="324"/>
    </row>
    <row r="25" spans="1:8" ht="29.25" customHeight="1">
      <c r="A25" s="264" t="s">
        <v>354</v>
      </c>
      <c r="B25" s="320" t="s">
        <v>229</v>
      </c>
      <c r="C25" s="321" t="s">
        <v>245</v>
      </c>
      <c r="D25" s="321" t="s">
        <v>236</v>
      </c>
      <c r="E25" s="265" t="s">
        <v>329</v>
      </c>
      <c r="F25" s="322">
        <v>200</v>
      </c>
      <c r="G25" s="323">
        <v>10</v>
      </c>
      <c r="H25" s="324"/>
    </row>
    <row r="26" spans="1:8" ht="60.75" customHeight="1">
      <c r="A26" s="264" t="s">
        <v>280</v>
      </c>
      <c r="B26" s="320" t="s">
        <v>229</v>
      </c>
      <c r="C26" s="321" t="s">
        <v>245</v>
      </c>
      <c r="D26" s="321" t="s">
        <v>242</v>
      </c>
      <c r="E26" s="265" t="s">
        <v>292</v>
      </c>
      <c r="F26" s="322"/>
      <c r="G26" s="323">
        <f>G27+G31+G35</f>
        <v>67</v>
      </c>
      <c r="H26" s="324"/>
    </row>
    <row r="27" spans="1:8" ht="33" customHeight="1">
      <c r="A27" s="264" t="s">
        <v>281</v>
      </c>
      <c r="B27" s="320" t="s">
        <v>229</v>
      </c>
      <c r="C27" s="321" t="s">
        <v>245</v>
      </c>
      <c r="D27" s="321" t="s">
        <v>242</v>
      </c>
      <c r="E27" s="265" t="s">
        <v>293</v>
      </c>
      <c r="F27" s="322"/>
      <c r="G27" s="323">
        <f>G28</f>
        <v>4</v>
      </c>
      <c r="H27" s="324"/>
    </row>
    <row r="28" spans="1:8" ht="33.75" customHeight="1">
      <c r="A28" s="264" t="s">
        <v>322</v>
      </c>
      <c r="B28" s="320" t="s">
        <v>229</v>
      </c>
      <c r="C28" s="321" t="s">
        <v>245</v>
      </c>
      <c r="D28" s="321" t="s">
        <v>242</v>
      </c>
      <c r="E28" s="265" t="s">
        <v>318</v>
      </c>
      <c r="F28" s="322"/>
      <c r="G28" s="323">
        <f>G29</f>
        <v>4</v>
      </c>
      <c r="H28" s="324"/>
    </row>
    <row r="29" spans="1:8" ht="18.75" customHeight="1">
      <c r="A29" s="264" t="s">
        <v>323</v>
      </c>
      <c r="B29" s="320" t="s">
        <v>229</v>
      </c>
      <c r="C29" s="321" t="s">
        <v>245</v>
      </c>
      <c r="D29" s="321" t="s">
        <v>242</v>
      </c>
      <c r="E29" s="265" t="s">
        <v>330</v>
      </c>
      <c r="F29" s="322"/>
      <c r="G29" s="323">
        <f>G30</f>
        <v>4</v>
      </c>
      <c r="H29" s="324"/>
    </row>
    <row r="30" spans="1:8" ht="36" customHeight="1">
      <c r="A30" s="264" t="s">
        <v>273</v>
      </c>
      <c r="B30" s="320" t="s">
        <v>229</v>
      </c>
      <c r="C30" s="321" t="s">
        <v>245</v>
      </c>
      <c r="D30" s="321" t="s">
        <v>242</v>
      </c>
      <c r="E30" s="265" t="s">
        <v>330</v>
      </c>
      <c r="F30" s="322">
        <v>200</v>
      </c>
      <c r="G30" s="323">
        <v>4</v>
      </c>
      <c r="H30" s="324"/>
    </row>
    <row r="31" spans="1:8" ht="33" customHeight="1">
      <c r="A31" s="264" t="s">
        <v>282</v>
      </c>
      <c r="B31" s="320" t="s">
        <v>229</v>
      </c>
      <c r="C31" s="321" t="s">
        <v>245</v>
      </c>
      <c r="D31" s="321" t="s">
        <v>242</v>
      </c>
      <c r="E31" s="265" t="s">
        <v>294</v>
      </c>
      <c r="F31" s="322"/>
      <c r="G31" s="323">
        <f>G32</f>
        <v>61</v>
      </c>
      <c r="H31" s="324"/>
    </row>
    <row r="32" spans="1:8" ht="36.75" customHeight="1">
      <c r="A32" s="264" t="s">
        <v>319</v>
      </c>
      <c r="B32" s="320" t="s">
        <v>229</v>
      </c>
      <c r="C32" s="321" t="s">
        <v>245</v>
      </c>
      <c r="D32" s="321" t="s">
        <v>242</v>
      </c>
      <c r="E32" s="265" t="s">
        <v>321</v>
      </c>
      <c r="F32" s="322"/>
      <c r="G32" s="323">
        <f>G33</f>
        <v>61</v>
      </c>
      <c r="H32" s="324"/>
    </row>
    <row r="33" spans="1:8" ht="33" customHeight="1">
      <c r="A33" s="264" t="s">
        <v>320</v>
      </c>
      <c r="B33" s="320" t="s">
        <v>229</v>
      </c>
      <c r="C33" s="321" t="s">
        <v>245</v>
      </c>
      <c r="D33" s="321" t="s">
        <v>242</v>
      </c>
      <c r="E33" s="265" t="s">
        <v>331</v>
      </c>
      <c r="F33" s="322"/>
      <c r="G33" s="323">
        <f>G34</f>
        <v>61</v>
      </c>
      <c r="H33" s="324"/>
    </row>
    <row r="34" spans="1:8" ht="30.75" customHeight="1">
      <c r="A34" s="264" t="s">
        <v>354</v>
      </c>
      <c r="B34" s="320" t="s">
        <v>229</v>
      </c>
      <c r="C34" s="321" t="s">
        <v>245</v>
      </c>
      <c r="D34" s="321" t="s">
        <v>242</v>
      </c>
      <c r="E34" s="265" t="s">
        <v>331</v>
      </c>
      <c r="F34" s="322">
        <v>200</v>
      </c>
      <c r="G34" s="323">
        <v>61</v>
      </c>
      <c r="H34" s="324"/>
    </row>
    <row r="35" spans="1:8" ht="45.75" customHeight="1">
      <c r="A35" s="264" t="s">
        <v>283</v>
      </c>
      <c r="B35" s="320" t="s">
        <v>229</v>
      </c>
      <c r="C35" s="321" t="s">
        <v>245</v>
      </c>
      <c r="D35" s="321" t="s">
        <v>242</v>
      </c>
      <c r="E35" s="265" t="s">
        <v>295</v>
      </c>
      <c r="F35" s="322"/>
      <c r="G35" s="323">
        <f>G36</f>
        <v>2</v>
      </c>
      <c r="H35" s="324"/>
    </row>
    <row r="36" spans="1:8" ht="45.75" customHeight="1">
      <c r="A36" s="264" t="s">
        <v>324</v>
      </c>
      <c r="B36" s="320" t="s">
        <v>229</v>
      </c>
      <c r="C36" s="321" t="s">
        <v>245</v>
      </c>
      <c r="D36" s="321" t="s">
        <v>242</v>
      </c>
      <c r="E36" s="265" t="s">
        <v>325</v>
      </c>
      <c r="F36" s="322"/>
      <c r="G36" s="323">
        <f>G37</f>
        <v>2</v>
      </c>
      <c r="H36" s="324"/>
    </row>
    <row r="37" spans="1:8" ht="34.5" customHeight="1">
      <c r="A37" s="264" t="s">
        <v>326</v>
      </c>
      <c r="B37" s="320" t="s">
        <v>229</v>
      </c>
      <c r="C37" s="321" t="s">
        <v>245</v>
      </c>
      <c r="D37" s="321" t="s">
        <v>242</v>
      </c>
      <c r="E37" s="265" t="s">
        <v>332</v>
      </c>
      <c r="F37" s="322"/>
      <c r="G37" s="323">
        <f>G38</f>
        <v>2</v>
      </c>
      <c r="H37" s="324"/>
    </row>
    <row r="38" spans="1:8" ht="30.75" customHeight="1">
      <c r="A38" s="264" t="s">
        <v>354</v>
      </c>
      <c r="B38" s="320" t="s">
        <v>229</v>
      </c>
      <c r="C38" s="321" t="s">
        <v>245</v>
      </c>
      <c r="D38" s="321" t="s">
        <v>242</v>
      </c>
      <c r="E38" s="265" t="s">
        <v>332</v>
      </c>
      <c r="F38" s="322">
        <v>200</v>
      </c>
      <c r="G38" s="323">
        <v>2</v>
      </c>
      <c r="H38" s="324"/>
    </row>
    <row r="39" spans="1:8" ht="30.75" customHeight="1">
      <c r="A39" s="332" t="s">
        <v>338</v>
      </c>
      <c r="B39" s="320" t="s">
        <v>229</v>
      </c>
      <c r="C39" s="321" t="s">
        <v>239</v>
      </c>
      <c r="D39" s="321" t="s">
        <v>243</v>
      </c>
      <c r="E39" s="265" t="s">
        <v>339</v>
      </c>
      <c r="F39" s="322"/>
      <c r="G39" s="323">
        <f>G40</f>
        <v>299.4</v>
      </c>
      <c r="H39" s="324"/>
    </row>
    <row r="40" spans="1:8" ht="30.75" customHeight="1">
      <c r="A40" s="264" t="s">
        <v>340</v>
      </c>
      <c r="B40" s="320" t="s">
        <v>229</v>
      </c>
      <c r="C40" s="321" t="s">
        <v>239</v>
      </c>
      <c r="D40" s="321" t="s">
        <v>243</v>
      </c>
      <c r="E40" s="265" t="s">
        <v>341</v>
      </c>
      <c r="F40" s="322"/>
      <c r="G40" s="323">
        <f>G41</f>
        <v>299.4</v>
      </c>
      <c r="H40" s="324"/>
    </row>
    <row r="41" spans="1:8" ht="20.25" customHeight="1">
      <c r="A41" s="264" t="s">
        <v>342</v>
      </c>
      <c r="B41" s="320" t="s">
        <v>229</v>
      </c>
      <c r="C41" s="321" t="s">
        <v>239</v>
      </c>
      <c r="D41" s="321" t="s">
        <v>243</v>
      </c>
      <c r="E41" s="265" t="s">
        <v>343</v>
      </c>
      <c r="F41" s="322"/>
      <c r="G41" s="323">
        <f>G42</f>
        <v>299.4</v>
      </c>
      <c r="H41" s="324"/>
    </row>
    <row r="42" spans="1:8" ht="30.75" customHeight="1">
      <c r="A42" s="264" t="s">
        <v>354</v>
      </c>
      <c r="B42" s="320" t="s">
        <v>229</v>
      </c>
      <c r="C42" s="321" t="s">
        <v>239</v>
      </c>
      <c r="D42" s="321" t="s">
        <v>243</v>
      </c>
      <c r="E42" s="265" t="s">
        <v>343</v>
      </c>
      <c r="F42" s="322">
        <v>200</v>
      </c>
      <c r="G42" s="323">
        <v>299.4</v>
      </c>
      <c r="H42" s="324"/>
    </row>
    <row r="43" spans="1:8" ht="30.75" customHeight="1">
      <c r="A43" s="264" t="s">
        <v>344</v>
      </c>
      <c r="B43" s="320" t="s">
        <v>229</v>
      </c>
      <c r="C43" s="321" t="s">
        <v>246</v>
      </c>
      <c r="D43" s="321" t="s">
        <v>235</v>
      </c>
      <c r="E43" s="320" t="s">
        <v>345</v>
      </c>
      <c r="F43" s="322"/>
      <c r="G43" s="323">
        <f>G44</f>
        <v>3304</v>
      </c>
      <c r="H43" s="324"/>
    </row>
    <row r="44" spans="1:8" ht="30.75" customHeight="1">
      <c r="A44" s="264" t="s">
        <v>346</v>
      </c>
      <c r="B44" s="265" t="s">
        <v>229</v>
      </c>
      <c r="C44" s="321" t="s">
        <v>246</v>
      </c>
      <c r="D44" s="321" t="s">
        <v>235</v>
      </c>
      <c r="E44" s="265" t="s">
        <v>347</v>
      </c>
      <c r="F44" s="322"/>
      <c r="G44" s="323">
        <v>3304</v>
      </c>
      <c r="H44" s="324"/>
    </row>
    <row r="45" spans="1:8" ht="30.75" customHeight="1">
      <c r="A45" s="264" t="s">
        <v>348</v>
      </c>
      <c r="B45" s="284" t="s">
        <v>229</v>
      </c>
      <c r="C45" s="321" t="s">
        <v>246</v>
      </c>
      <c r="D45" s="321" t="s">
        <v>235</v>
      </c>
      <c r="E45" s="265" t="s">
        <v>349</v>
      </c>
      <c r="F45" s="322"/>
      <c r="G45" s="323">
        <f>G46</f>
        <v>3304</v>
      </c>
      <c r="H45" s="324"/>
    </row>
    <row r="46" spans="1:8" ht="21" customHeight="1">
      <c r="A46" s="264" t="s">
        <v>353</v>
      </c>
      <c r="B46" s="320" t="s">
        <v>229</v>
      </c>
      <c r="C46" s="321" t="s">
        <v>246</v>
      </c>
      <c r="D46" s="321" t="s">
        <v>235</v>
      </c>
      <c r="E46" s="265" t="s">
        <v>349</v>
      </c>
      <c r="F46" s="322">
        <v>600</v>
      </c>
      <c r="G46" s="323">
        <v>3304</v>
      </c>
      <c r="H46" s="324"/>
    </row>
    <row r="47" spans="1:7" ht="15">
      <c r="A47" s="274" t="s">
        <v>284</v>
      </c>
      <c r="B47" s="311" t="s">
        <v>229</v>
      </c>
      <c r="C47" s="312"/>
      <c r="D47" s="312"/>
      <c r="E47" s="313"/>
      <c r="F47" s="275"/>
      <c r="G47" s="276">
        <f>G48+G71+G75+G79+G82+G95+G107+G111+G115</f>
        <v>5053.300000000001</v>
      </c>
    </row>
    <row r="48" spans="1:7" ht="15">
      <c r="A48" s="274" t="s">
        <v>13</v>
      </c>
      <c r="B48" s="311" t="s">
        <v>229</v>
      </c>
      <c r="C48" s="312" t="s">
        <v>235</v>
      </c>
      <c r="D48" s="312"/>
      <c r="E48" s="313"/>
      <c r="F48" s="275"/>
      <c r="G48" s="276">
        <f>G49+G52+G68</f>
        <v>2442.9</v>
      </c>
    </row>
    <row r="49" spans="1:8" ht="45.75" customHeight="1">
      <c r="A49" s="264" t="s">
        <v>259</v>
      </c>
      <c r="B49" s="265" t="s">
        <v>229</v>
      </c>
      <c r="C49" s="265" t="s">
        <v>235</v>
      </c>
      <c r="D49" s="265" t="s">
        <v>236</v>
      </c>
      <c r="E49" s="265"/>
      <c r="F49" s="265"/>
      <c r="G49" s="266">
        <f>G50</f>
        <v>627.1</v>
      </c>
      <c r="H49" s="318"/>
    </row>
    <row r="50" spans="1:8" ht="15.75" customHeight="1">
      <c r="A50" s="264" t="s">
        <v>182</v>
      </c>
      <c r="B50" s="265" t="s">
        <v>229</v>
      </c>
      <c r="C50" s="265" t="s">
        <v>235</v>
      </c>
      <c r="D50" s="265" t="s">
        <v>236</v>
      </c>
      <c r="E50" s="265" t="s">
        <v>296</v>
      </c>
      <c r="F50" s="265"/>
      <c r="G50" s="266">
        <f>G51</f>
        <v>627.1</v>
      </c>
      <c r="H50" s="318"/>
    </row>
    <row r="51" spans="1:8" ht="83.25" customHeight="1">
      <c r="A51" s="335" t="s">
        <v>355</v>
      </c>
      <c r="B51" s="265" t="s">
        <v>229</v>
      </c>
      <c r="C51" s="265" t="s">
        <v>235</v>
      </c>
      <c r="D51" s="265" t="s">
        <v>236</v>
      </c>
      <c r="E51" s="265" t="s">
        <v>296</v>
      </c>
      <c r="F51" s="265" t="s">
        <v>356</v>
      </c>
      <c r="G51" s="266">
        <v>627.1</v>
      </c>
      <c r="H51" s="318"/>
    </row>
    <row r="52" spans="1:8" ht="60">
      <c r="A52" s="264" t="s">
        <v>187</v>
      </c>
      <c r="B52" s="265" t="s">
        <v>229</v>
      </c>
      <c r="C52" s="265" t="s">
        <v>235</v>
      </c>
      <c r="D52" s="265" t="s">
        <v>239</v>
      </c>
      <c r="E52" s="265"/>
      <c r="F52" s="265"/>
      <c r="G52" s="266">
        <v>1500.9</v>
      </c>
      <c r="H52" s="318"/>
    </row>
    <row r="53" spans="1:8" ht="19.5" customHeight="1">
      <c r="A53" s="264" t="s">
        <v>28</v>
      </c>
      <c r="B53" s="265" t="s">
        <v>229</v>
      </c>
      <c r="C53" s="265" t="s">
        <v>235</v>
      </c>
      <c r="D53" s="265" t="s">
        <v>239</v>
      </c>
      <c r="E53" s="265" t="s">
        <v>297</v>
      </c>
      <c r="F53" s="265"/>
      <c r="G53" s="266">
        <f>G54+G55+G56</f>
        <v>1500.9</v>
      </c>
      <c r="H53" s="318"/>
    </row>
    <row r="54" spans="1:8" ht="78.75" customHeight="1">
      <c r="A54" s="335" t="s">
        <v>355</v>
      </c>
      <c r="B54" s="265" t="s">
        <v>229</v>
      </c>
      <c r="C54" s="265" t="s">
        <v>235</v>
      </c>
      <c r="D54" s="265" t="s">
        <v>239</v>
      </c>
      <c r="E54" s="265" t="s">
        <v>297</v>
      </c>
      <c r="F54" s="265" t="s">
        <v>356</v>
      </c>
      <c r="G54" s="266">
        <v>987.4</v>
      </c>
      <c r="H54" s="318"/>
    </row>
    <row r="55" spans="1:8" ht="36" customHeight="1">
      <c r="A55" s="264" t="s">
        <v>354</v>
      </c>
      <c r="B55" s="265" t="s">
        <v>229</v>
      </c>
      <c r="C55" s="265" t="s">
        <v>235</v>
      </c>
      <c r="D55" s="265" t="s">
        <v>239</v>
      </c>
      <c r="E55" s="265" t="s">
        <v>297</v>
      </c>
      <c r="F55" s="265" t="s">
        <v>63</v>
      </c>
      <c r="G55" s="266">
        <v>512.1</v>
      </c>
      <c r="H55" s="318"/>
    </row>
    <row r="56" spans="1:8" ht="28.5" customHeight="1">
      <c r="A56" s="335" t="s">
        <v>353</v>
      </c>
      <c r="B56" s="265" t="s">
        <v>229</v>
      </c>
      <c r="C56" s="265" t="s">
        <v>235</v>
      </c>
      <c r="D56" s="265" t="s">
        <v>239</v>
      </c>
      <c r="E56" s="265" t="s">
        <v>297</v>
      </c>
      <c r="F56" s="265" t="s">
        <v>357</v>
      </c>
      <c r="G56" s="266">
        <v>1.4</v>
      </c>
      <c r="H56" s="318"/>
    </row>
    <row r="57" spans="1:83" s="4" customFormat="1" ht="0.75" customHeight="1" hidden="1">
      <c r="A57" s="279" t="s">
        <v>267</v>
      </c>
      <c r="B57" s="280" t="s">
        <v>229</v>
      </c>
      <c r="C57" s="265" t="s">
        <v>235</v>
      </c>
      <c r="D57" s="281" t="s">
        <v>258</v>
      </c>
      <c r="E57" s="281" t="s">
        <v>268</v>
      </c>
      <c r="F57" s="281"/>
      <c r="G57" s="282">
        <v>43.8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</row>
    <row r="58" spans="1:83" s="4" customFormat="1" ht="45" hidden="1">
      <c r="A58" s="279" t="s">
        <v>266</v>
      </c>
      <c r="B58" s="280" t="s">
        <v>229</v>
      </c>
      <c r="C58" s="265" t="s">
        <v>235</v>
      </c>
      <c r="D58" s="281" t="s">
        <v>258</v>
      </c>
      <c r="E58" s="281" t="s">
        <v>265</v>
      </c>
      <c r="F58" s="281"/>
      <c r="G58" s="282">
        <v>939.4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</row>
    <row r="59" spans="1:83" s="4" customFormat="1" ht="33" customHeight="1" hidden="1">
      <c r="A59" s="264" t="s">
        <v>240</v>
      </c>
      <c r="B59" s="280" t="s">
        <v>229</v>
      </c>
      <c r="C59" s="265" t="s">
        <v>235</v>
      </c>
      <c r="D59" s="281" t="s">
        <v>258</v>
      </c>
      <c r="E59" s="281" t="s">
        <v>265</v>
      </c>
      <c r="F59" s="281" t="s">
        <v>241</v>
      </c>
      <c r="G59" s="282">
        <v>939.4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</row>
    <row r="60" spans="1:83" s="4" customFormat="1" ht="0.75" customHeight="1" hidden="1">
      <c r="A60" s="274" t="s">
        <v>249</v>
      </c>
      <c r="B60" s="277" t="s">
        <v>229</v>
      </c>
      <c r="C60" s="277" t="s">
        <v>236</v>
      </c>
      <c r="D60" s="277"/>
      <c r="E60" s="281"/>
      <c r="F60" s="281"/>
      <c r="G60" s="302">
        <v>65.6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</row>
    <row r="61" spans="1:83" s="4" customFormat="1" ht="15" hidden="1">
      <c r="A61" s="264" t="s">
        <v>250</v>
      </c>
      <c r="B61" s="265" t="s">
        <v>229</v>
      </c>
      <c r="C61" s="265" t="s">
        <v>236</v>
      </c>
      <c r="D61" s="265" t="s">
        <v>242</v>
      </c>
      <c r="E61" s="277"/>
      <c r="F61" s="265"/>
      <c r="G61" s="265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</row>
    <row r="62" spans="1:7" ht="0.75" customHeight="1" hidden="1">
      <c r="A62" s="299"/>
      <c r="B62" s="216"/>
      <c r="C62" s="216"/>
      <c r="D62" s="216"/>
      <c r="E62" s="216"/>
      <c r="F62" s="216"/>
      <c r="G62" s="300"/>
    </row>
    <row r="63" spans="1:7" ht="15" customHeight="1" hidden="1">
      <c r="A63" s="283" t="s">
        <v>30</v>
      </c>
      <c r="B63" s="284" t="s">
        <v>229</v>
      </c>
      <c r="C63" s="284" t="s">
        <v>236</v>
      </c>
      <c r="D63" s="284" t="s">
        <v>242</v>
      </c>
      <c r="E63" s="284"/>
      <c r="F63" s="284"/>
      <c r="G63" s="301" t="s">
        <v>254</v>
      </c>
    </row>
    <row r="64" spans="1:7" ht="33" customHeight="1" hidden="1">
      <c r="A64" s="283" t="s">
        <v>251</v>
      </c>
      <c r="B64" s="284" t="s">
        <v>229</v>
      </c>
      <c r="C64" s="284" t="s">
        <v>236</v>
      </c>
      <c r="D64" s="284" t="s">
        <v>242</v>
      </c>
      <c r="E64" s="284" t="s">
        <v>252</v>
      </c>
      <c r="F64" s="284"/>
      <c r="G64" s="301" t="s">
        <v>254</v>
      </c>
    </row>
    <row r="65" spans="1:7" ht="15" hidden="1">
      <c r="A65" s="264" t="s">
        <v>237</v>
      </c>
      <c r="B65" s="284" t="s">
        <v>229</v>
      </c>
      <c r="C65" s="284" t="s">
        <v>236</v>
      </c>
      <c r="D65" s="284" t="s">
        <v>242</v>
      </c>
      <c r="E65" s="284" t="s">
        <v>253</v>
      </c>
      <c r="F65" s="284" t="s">
        <v>238</v>
      </c>
      <c r="G65" s="301" t="s">
        <v>255</v>
      </c>
    </row>
    <row r="66" spans="1:7" ht="30" hidden="1">
      <c r="A66" s="264" t="s">
        <v>240</v>
      </c>
      <c r="B66" s="284" t="s">
        <v>229</v>
      </c>
      <c r="C66" s="284" t="s">
        <v>236</v>
      </c>
      <c r="D66" s="284" t="s">
        <v>242</v>
      </c>
      <c r="E66" s="284" t="s">
        <v>253</v>
      </c>
      <c r="F66" s="284" t="s">
        <v>241</v>
      </c>
      <c r="G66" s="301" t="s">
        <v>256</v>
      </c>
    </row>
    <row r="67" spans="1:7" ht="15">
      <c r="A67" s="264" t="s">
        <v>286</v>
      </c>
      <c r="B67" s="284" t="s">
        <v>229</v>
      </c>
      <c r="C67" s="284" t="s">
        <v>235</v>
      </c>
      <c r="D67" s="284" t="s">
        <v>258</v>
      </c>
      <c r="E67" s="284"/>
      <c r="F67" s="284"/>
      <c r="G67" s="334">
        <v>899.6</v>
      </c>
    </row>
    <row r="68" spans="1:7" ht="45">
      <c r="A68" s="264" t="s">
        <v>165</v>
      </c>
      <c r="B68" s="284" t="s">
        <v>229</v>
      </c>
      <c r="C68" s="284" t="s">
        <v>235</v>
      </c>
      <c r="D68" s="284" t="s">
        <v>258</v>
      </c>
      <c r="E68" s="284" t="s">
        <v>298</v>
      </c>
      <c r="F68" s="284"/>
      <c r="G68" s="334">
        <f>G69+G70</f>
        <v>314.9</v>
      </c>
    </row>
    <row r="69" spans="1:10" ht="32.25" customHeight="1">
      <c r="A69" s="264" t="s">
        <v>354</v>
      </c>
      <c r="B69" s="284" t="s">
        <v>229</v>
      </c>
      <c r="C69" s="284" t="s">
        <v>235</v>
      </c>
      <c r="D69" s="284" t="s">
        <v>258</v>
      </c>
      <c r="E69" s="284" t="s">
        <v>298</v>
      </c>
      <c r="F69" s="284" t="s">
        <v>63</v>
      </c>
      <c r="G69" s="289">
        <v>191.7</v>
      </c>
      <c r="J69" s="317"/>
    </row>
    <row r="70" spans="1:10" ht="32.25" customHeight="1">
      <c r="A70" s="335" t="s">
        <v>353</v>
      </c>
      <c r="B70" s="284" t="s">
        <v>229</v>
      </c>
      <c r="C70" s="284" t="s">
        <v>235</v>
      </c>
      <c r="D70" s="284" t="s">
        <v>258</v>
      </c>
      <c r="E70" s="284" t="s">
        <v>298</v>
      </c>
      <c r="F70" s="284" t="s">
        <v>357</v>
      </c>
      <c r="G70" s="289">
        <v>123.2</v>
      </c>
      <c r="J70" s="317"/>
    </row>
    <row r="71" spans="1:7" ht="15">
      <c r="A71" s="298" t="s">
        <v>249</v>
      </c>
      <c r="B71" s="284" t="s">
        <v>229</v>
      </c>
      <c r="C71" s="284" t="s">
        <v>236</v>
      </c>
      <c r="D71" s="284"/>
      <c r="E71" s="284"/>
      <c r="F71" s="284"/>
      <c r="G71" s="333">
        <v>104.3</v>
      </c>
    </row>
    <row r="72" spans="1:7" ht="14.25" customHeight="1">
      <c r="A72" s="264" t="s">
        <v>250</v>
      </c>
      <c r="B72" s="284" t="s">
        <v>229</v>
      </c>
      <c r="C72" s="284" t="s">
        <v>236</v>
      </c>
      <c r="D72" s="284" t="s">
        <v>242</v>
      </c>
      <c r="E72" s="284"/>
      <c r="F72" s="284"/>
      <c r="G72" s="334">
        <v>104.3</v>
      </c>
    </row>
    <row r="73" spans="1:7" ht="85.5" customHeight="1">
      <c r="A73" s="335" t="s">
        <v>355</v>
      </c>
      <c r="B73" s="284" t="s">
        <v>229</v>
      </c>
      <c r="C73" s="284" t="s">
        <v>236</v>
      </c>
      <c r="D73" s="284" t="s">
        <v>242</v>
      </c>
      <c r="E73" s="284" t="s">
        <v>299</v>
      </c>
      <c r="F73" s="284"/>
      <c r="G73" s="334">
        <v>100</v>
      </c>
    </row>
    <row r="74" spans="1:7" ht="34.5" customHeight="1">
      <c r="A74" s="264" t="s">
        <v>354</v>
      </c>
      <c r="B74" s="284" t="s">
        <v>229</v>
      </c>
      <c r="C74" s="284" t="s">
        <v>236</v>
      </c>
      <c r="D74" s="284" t="s">
        <v>242</v>
      </c>
      <c r="E74" s="284" t="s">
        <v>300</v>
      </c>
      <c r="F74" s="284" t="s">
        <v>63</v>
      </c>
      <c r="G74" s="301" t="s">
        <v>358</v>
      </c>
    </row>
    <row r="75" spans="1:7" ht="36.75" customHeight="1">
      <c r="A75" s="298" t="s">
        <v>196</v>
      </c>
      <c r="B75" s="295" t="s">
        <v>229</v>
      </c>
      <c r="C75" s="295" t="s">
        <v>242</v>
      </c>
      <c r="D75" s="295"/>
      <c r="E75" s="284"/>
      <c r="F75" s="284"/>
      <c r="G75" s="326">
        <v>4.6</v>
      </c>
    </row>
    <row r="76" spans="1:8" ht="49.5" customHeight="1">
      <c r="A76" s="264" t="s">
        <v>257</v>
      </c>
      <c r="B76" s="284" t="s">
        <v>229</v>
      </c>
      <c r="C76" s="284" t="s">
        <v>242</v>
      </c>
      <c r="D76" s="284" t="s">
        <v>243</v>
      </c>
      <c r="E76" s="284"/>
      <c r="F76" s="284"/>
      <c r="G76" s="289">
        <v>4.6</v>
      </c>
      <c r="H76" s="319"/>
    </row>
    <row r="77" spans="1:7" ht="45.75" customHeight="1">
      <c r="A77" s="306" t="s">
        <v>200</v>
      </c>
      <c r="B77" s="265" t="s">
        <v>229</v>
      </c>
      <c r="C77" s="265" t="s">
        <v>242</v>
      </c>
      <c r="D77" s="265" t="s">
        <v>243</v>
      </c>
      <c r="E77" s="265" t="s">
        <v>301</v>
      </c>
      <c r="F77" s="265"/>
      <c r="G77" s="266">
        <v>4.6</v>
      </c>
    </row>
    <row r="78" spans="1:7" ht="33" customHeight="1">
      <c r="A78" s="264" t="s">
        <v>354</v>
      </c>
      <c r="B78" s="265" t="s">
        <v>229</v>
      </c>
      <c r="C78" s="265" t="s">
        <v>242</v>
      </c>
      <c r="D78" s="265" t="s">
        <v>244</v>
      </c>
      <c r="E78" s="265" t="s">
        <v>302</v>
      </c>
      <c r="F78" s="265" t="s">
        <v>63</v>
      </c>
      <c r="G78" s="266">
        <v>4.6</v>
      </c>
    </row>
    <row r="79" spans="1:7" ht="21.75" customHeight="1">
      <c r="A79" s="296" t="s">
        <v>168</v>
      </c>
      <c r="B79" s="277" t="s">
        <v>229</v>
      </c>
      <c r="C79" s="277" t="s">
        <v>239</v>
      </c>
      <c r="D79" s="265"/>
      <c r="E79" s="265"/>
      <c r="F79" s="265"/>
      <c r="G79" s="278">
        <f>G80</f>
        <v>32.4</v>
      </c>
    </row>
    <row r="80" spans="1:7" ht="21.75" customHeight="1">
      <c r="A80" s="283" t="s">
        <v>336</v>
      </c>
      <c r="B80" s="265" t="s">
        <v>229</v>
      </c>
      <c r="C80" s="265" t="s">
        <v>239</v>
      </c>
      <c r="D80" s="265" t="s">
        <v>245</v>
      </c>
      <c r="E80" s="265"/>
      <c r="F80" s="265"/>
      <c r="G80" s="278">
        <v>32.4</v>
      </c>
    </row>
    <row r="81" spans="1:7" ht="34.5" customHeight="1">
      <c r="A81" s="264" t="s">
        <v>354</v>
      </c>
      <c r="B81" s="265" t="s">
        <v>229</v>
      </c>
      <c r="C81" s="265" t="s">
        <v>239</v>
      </c>
      <c r="D81" s="265" t="s">
        <v>245</v>
      </c>
      <c r="E81" s="265" t="s">
        <v>334</v>
      </c>
      <c r="F81" s="265" t="s">
        <v>63</v>
      </c>
      <c r="G81" s="266">
        <v>32.4</v>
      </c>
    </row>
    <row r="82" spans="1:7" ht="21.75" customHeight="1">
      <c r="A82" s="296" t="s">
        <v>207</v>
      </c>
      <c r="B82" s="277" t="s">
        <v>229</v>
      </c>
      <c r="C82" s="277" t="s">
        <v>245</v>
      </c>
      <c r="D82" s="277" t="s">
        <v>274</v>
      </c>
      <c r="E82" s="277"/>
      <c r="F82" s="277"/>
      <c r="G82" s="278">
        <f>G85+G90+G91</f>
        <v>1733.9</v>
      </c>
    </row>
    <row r="83" spans="1:7" ht="1.5" customHeight="1" hidden="1">
      <c r="A83" s="283" t="s">
        <v>232</v>
      </c>
      <c r="B83" s="265" t="s">
        <v>229</v>
      </c>
      <c r="C83" s="265" t="s">
        <v>138</v>
      </c>
      <c r="D83" s="265" t="s">
        <v>231</v>
      </c>
      <c r="E83" s="265"/>
      <c r="F83" s="265"/>
      <c r="G83" s="266">
        <v>232.1</v>
      </c>
    </row>
    <row r="84" spans="1:7" ht="40.5" customHeight="1" hidden="1">
      <c r="A84" s="283" t="s">
        <v>233</v>
      </c>
      <c r="B84" s="265" t="s">
        <v>229</v>
      </c>
      <c r="C84" s="265" t="s">
        <v>138</v>
      </c>
      <c r="D84" s="265" t="s">
        <v>231</v>
      </c>
      <c r="E84" s="265" t="s">
        <v>234</v>
      </c>
      <c r="F84" s="265" t="s">
        <v>31</v>
      </c>
      <c r="G84" s="266">
        <v>232.1</v>
      </c>
    </row>
    <row r="85" spans="1:8" ht="21" customHeight="1">
      <c r="A85" s="283" t="s">
        <v>232</v>
      </c>
      <c r="B85" s="265" t="s">
        <v>229</v>
      </c>
      <c r="C85" s="265" t="s">
        <v>245</v>
      </c>
      <c r="D85" s="265" t="s">
        <v>236</v>
      </c>
      <c r="E85" s="265"/>
      <c r="F85" s="265"/>
      <c r="G85" s="266">
        <v>100</v>
      </c>
      <c r="H85" s="319"/>
    </row>
    <row r="86" spans="1:7" ht="27" customHeight="1">
      <c r="A86" s="264" t="s">
        <v>278</v>
      </c>
      <c r="B86" s="265" t="s">
        <v>229</v>
      </c>
      <c r="C86" s="265" t="s">
        <v>245</v>
      </c>
      <c r="D86" s="265" t="s">
        <v>236</v>
      </c>
      <c r="E86" s="265" t="s">
        <v>303</v>
      </c>
      <c r="F86" s="265"/>
      <c r="G86" s="266">
        <v>100</v>
      </c>
    </row>
    <row r="87" spans="1:7" ht="27.75" customHeight="1">
      <c r="A87" s="264" t="s">
        <v>354</v>
      </c>
      <c r="B87" s="265" t="s">
        <v>229</v>
      </c>
      <c r="C87" s="265" t="s">
        <v>245</v>
      </c>
      <c r="D87" s="265" t="s">
        <v>236</v>
      </c>
      <c r="E87" s="265" t="s">
        <v>303</v>
      </c>
      <c r="F87" s="265" t="s">
        <v>63</v>
      </c>
      <c r="G87" s="266">
        <v>100</v>
      </c>
    </row>
    <row r="88" spans="1:7" ht="27.75" customHeight="1" hidden="1">
      <c r="A88" s="283" t="s">
        <v>269</v>
      </c>
      <c r="B88" s="265" t="s">
        <v>229</v>
      </c>
      <c r="C88" s="265" t="s">
        <v>245</v>
      </c>
      <c r="D88" s="265" t="s">
        <v>236</v>
      </c>
      <c r="E88" s="265" t="s">
        <v>270</v>
      </c>
      <c r="F88" s="265"/>
      <c r="G88" s="266">
        <v>1227</v>
      </c>
    </row>
    <row r="89" spans="1:7" ht="43.5" customHeight="1" hidden="1">
      <c r="A89" s="283" t="s">
        <v>271</v>
      </c>
      <c r="B89" s="265" t="s">
        <v>229</v>
      </c>
      <c r="C89" s="265" t="s">
        <v>245</v>
      </c>
      <c r="D89" s="265" t="s">
        <v>236</v>
      </c>
      <c r="E89" s="265" t="s">
        <v>270</v>
      </c>
      <c r="F89" s="265" t="s">
        <v>272</v>
      </c>
      <c r="G89" s="266">
        <v>1227</v>
      </c>
    </row>
    <row r="90" spans="1:7" ht="43.5" customHeight="1">
      <c r="A90" s="283" t="s">
        <v>361</v>
      </c>
      <c r="B90" s="265" t="s">
        <v>229</v>
      </c>
      <c r="C90" s="265" t="s">
        <v>245</v>
      </c>
      <c r="D90" s="265" t="s">
        <v>242</v>
      </c>
      <c r="E90" s="265" t="s">
        <v>362</v>
      </c>
      <c r="F90" s="265" t="s">
        <v>363</v>
      </c>
      <c r="G90" s="266">
        <v>734.3</v>
      </c>
    </row>
    <row r="91" spans="1:8" ht="33" customHeight="1">
      <c r="A91" s="264" t="s">
        <v>137</v>
      </c>
      <c r="B91" s="265" t="s">
        <v>229</v>
      </c>
      <c r="C91" s="265" t="s">
        <v>245</v>
      </c>
      <c r="D91" s="265" t="s">
        <v>245</v>
      </c>
      <c r="E91" s="265"/>
      <c r="F91" s="265"/>
      <c r="G91" s="266">
        <v>899.6</v>
      </c>
      <c r="H91" s="319"/>
    </row>
    <row r="92" spans="1:7" ht="30" customHeight="1">
      <c r="A92" s="264" t="s">
        <v>276</v>
      </c>
      <c r="B92" s="265" t="s">
        <v>229</v>
      </c>
      <c r="C92" s="265" t="s">
        <v>245</v>
      </c>
      <c r="D92" s="265" t="s">
        <v>245</v>
      </c>
      <c r="E92" s="265" t="s">
        <v>304</v>
      </c>
      <c r="F92" s="265"/>
      <c r="G92" s="266">
        <v>899.6</v>
      </c>
    </row>
    <row r="93" spans="1:7" ht="90.75" customHeight="1">
      <c r="A93" s="335" t="s">
        <v>355</v>
      </c>
      <c r="B93" s="265" t="s">
        <v>229</v>
      </c>
      <c r="C93" s="265" t="s">
        <v>245</v>
      </c>
      <c r="D93" s="265" t="s">
        <v>245</v>
      </c>
      <c r="E93" s="265" t="s">
        <v>304</v>
      </c>
      <c r="F93" s="265" t="s">
        <v>356</v>
      </c>
      <c r="G93" s="266">
        <v>765</v>
      </c>
    </row>
    <row r="94" spans="1:7" ht="27.75" customHeight="1">
      <c r="A94" s="264" t="s">
        <v>354</v>
      </c>
      <c r="B94" s="265" t="s">
        <v>229</v>
      </c>
      <c r="C94" s="265" t="s">
        <v>245</v>
      </c>
      <c r="D94" s="265" t="s">
        <v>245</v>
      </c>
      <c r="E94" s="265" t="s">
        <v>304</v>
      </c>
      <c r="F94" s="265" t="s">
        <v>63</v>
      </c>
      <c r="G94" s="266">
        <v>134.6</v>
      </c>
    </row>
    <row r="95" spans="1:7" ht="18" customHeight="1">
      <c r="A95" s="274" t="s">
        <v>350</v>
      </c>
      <c r="B95" s="285" t="s">
        <v>229</v>
      </c>
      <c r="C95" s="285" t="s">
        <v>246</v>
      </c>
      <c r="D95" s="286"/>
      <c r="E95" s="286"/>
      <c r="F95" s="287"/>
      <c r="G95" s="288">
        <f>G98+G101</f>
        <v>558.5</v>
      </c>
    </row>
    <row r="96" spans="1:7" ht="21" customHeight="1" hidden="1">
      <c r="A96" s="264" t="s">
        <v>145</v>
      </c>
      <c r="B96" s="292" t="s">
        <v>229</v>
      </c>
      <c r="C96" s="292" t="s">
        <v>246</v>
      </c>
      <c r="D96" s="292" t="s">
        <v>235</v>
      </c>
      <c r="E96" s="293"/>
      <c r="F96" s="294"/>
      <c r="G96" s="266">
        <v>2362.4</v>
      </c>
    </row>
    <row r="97" spans="1:7" ht="3" customHeight="1" hidden="1">
      <c r="A97" s="283" t="s">
        <v>277</v>
      </c>
      <c r="B97" s="284" t="s">
        <v>229</v>
      </c>
      <c r="C97" s="284" t="s">
        <v>246</v>
      </c>
      <c r="D97" s="284" t="s">
        <v>235</v>
      </c>
      <c r="E97" s="265" t="s">
        <v>305</v>
      </c>
      <c r="F97" s="284"/>
      <c r="G97" s="289">
        <v>2071.6</v>
      </c>
    </row>
    <row r="98" spans="1:7" ht="17.25" customHeight="1">
      <c r="A98" s="337" t="s">
        <v>145</v>
      </c>
      <c r="B98" s="284" t="s">
        <v>229</v>
      </c>
      <c r="C98" s="284" t="s">
        <v>246</v>
      </c>
      <c r="D98" s="284"/>
      <c r="E98" s="265"/>
      <c r="F98" s="284"/>
      <c r="G98" s="289">
        <v>222.1</v>
      </c>
    </row>
    <row r="99" spans="1:7" ht="42.75" customHeight="1">
      <c r="A99" s="336" t="s">
        <v>360</v>
      </c>
      <c r="B99" s="284" t="s">
        <v>229</v>
      </c>
      <c r="C99" s="284" t="s">
        <v>246</v>
      </c>
      <c r="D99" s="284" t="s">
        <v>235</v>
      </c>
      <c r="E99" s="265" t="s">
        <v>305</v>
      </c>
      <c r="F99" s="284"/>
      <c r="G99" s="289">
        <v>222.1</v>
      </c>
    </row>
    <row r="100" spans="1:7" ht="36" customHeight="1">
      <c r="A100" s="264" t="s">
        <v>354</v>
      </c>
      <c r="B100" s="284" t="s">
        <v>229</v>
      </c>
      <c r="C100" s="284" t="s">
        <v>246</v>
      </c>
      <c r="D100" s="284" t="s">
        <v>235</v>
      </c>
      <c r="E100" s="265" t="s">
        <v>305</v>
      </c>
      <c r="F100" s="284" t="s">
        <v>63</v>
      </c>
      <c r="G100" s="289">
        <v>222.1</v>
      </c>
    </row>
    <row r="101" spans="1:7" ht="75">
      <c r="A101" s="264" t="s">
        <v>275</v>
      </c>
      <c r="B101" s="265" t="s">
        <v>229</v>
      </c>
      <c r="C101" s="265" t="s">
        <v>246</v>
      </c>
      <c r="D101" s="265" t="s">
        <v>235</v>
      </c>
      <c r="E101" s="265" t="s">
        <v>306</v>
      </c>
      <c r="F101" s="265" t="s">
        <v>359</v>
      </c>
      <c r="G101" s="266">
        <v>336.4</v>
      </c>
    </row>
    <row r="102" spans="1:7" ht="19.5" customHeight="1" hidden="1">
      <c r="A102" s="298" t="s">
        <v>262</v>
      </c>
      <c r="B102" s="284"/>
      <c r="C102" s="284"/>
      <c r="D102" s="284"/>
      <c r="E102" s="327"/>
      <c r="F102" s="327"/>
      <c r="G102" s="328"/>
    </row>
    <row r="103" spans="1:7" ht="48" customHeight="1" hidden="1">
      <c r="A103" s="264" t="s">
        <v>263</v>
      </c>
      <c r="B103" s="295" t="s">
        <v>229</v>
      </c>
      <c r="C103" s="295" t="s">
        <v>261</v>
      </c>
      <c r="D103" s="295"/>
      <c r="E103" s="290"/>
      <c r="F103" s="284"/>
      <c r="G103" s="297">
        <v>136.6</v>
      </c>
    </row>
    <row r="104" spans="1:7" ht="17.25" customHeight="1" hidden="1">
      <c r="A104" s="264" t="s">
        <v>264</v>
      </c>
      <c r="B104" s="284" t="s">
        <v>229</v>
      </c>
      <c r="C104" s="284" t="s">
        <v>261</v>
      </c>
      <c r="D104" s="284" t="s">
        <v>242</v>
      </c>
      <c r="E104" s="290"/>
      <c r="F104" s="284"/>
      <c r="G104" s="291">
        <v>136.6</v>
      </c>
    </row>
    <row r="105" spans="1:7" ht="64.5" customHeight="1" hidden="1">
      <c r="A105" s="264" t="s">
        <v>247</v>
      </c>
      <c r="B105" s="284" t="s">
        <v>229</v>
      </c>
      <c r="C105" s="284" t="s">
        <v>261</v>
      </c>
      <c r="D105" s="284" t="s">
        <v>242</v>
      </c>
      <c r="E105" s="290" t="s">
        <v>248</v>
      </c>
      <c r="F105" s="284"/>
      <c r="G105" s="291">
        <v>136.6</v>
      </c>
    </row>
    <row r="106" spans="1:7" ht="23.25" customHeight="1" hidden="1">
      <c r="A106" s="315" t="s">
        <v>214</v>
      </c>
      <c r="B106" s="216" t="s">
        <v>229</v>
      </c>
      <c r="C106" s="216" t="s">
        <v>261</v>
      </c>
      <c r="D106" s="216" t="s">
        <v>242</v>
      </c>
      <c r="E106" s="224" t="s">
        <v>248</v>
      </c>
      <c r="F106" s="216" t="s">
        <v>260</v>
      </c>
      <c r="G106" s="316">
        <v>136.6</v>
      </c>
    </row>
    <row r="107" spans="1:7" ht="23.25" customHeight="1">
      <c r="A107" s="298" t="s">
        <v>223</v>
      </c>
      <c r="B107" s="265" t="s">
        <v>229</v>
      </c>
      <c r="C107" s="265" t="s">
        <v>244</v>
      </c>
      <c r="D107" s="265"/>
      <c r="E107" s="359"/>
      <c r="F107" s="265"/>
      <c r="G107" s="360">
        <f>G108</f>
        <v>39.1</v>
      </c>
    </row>
    <row r="108" spans="1:7" ht="23.25" customHeight="1">
      <c r="A108" s="283" t="s">
        <v>220</v>
      </c>
      <c r="B108" s="284" t="s">
        <v>229</v>
      </c>
      <c r="C108" s="284" t="s">
        <v>244</v>
      </c>
      <c r="D108" s="284" t="s">
        <v>235</v>
      </c>
      <c r="E108" s="290"/>
      <c r="F108" s="284"/>
      <c r="G108" s="291">
        <f>G109</f>
        <v>39.1</v>
      </c>
    </row>
    <row r="109" spans="1:7" ht="46.5" customHeight="1">
      <c r="A109" s="361" t="s">
        <v>222</v>
      </c>
      <c r="B109" s="284" t="s">
        <v>229</v>
      </c>
      <c r="C109" s="284" t="s">
        <v>244</v>
      </c>
      <c r="D109" s="284" t="s">
        <v>235</v>
      </c>
      <c r="E109" s="265" t="s">
        <v>370</v>
      </c>
      <c r="F109" s="284"/>
      <c r="G109" s="291">
        <f>G110</f>
        <v>39.1</v>
      </c>
    </row>
    <row r="110" spans="1:7" ht="23.25" customHeight="1">
      <c r="A110" s="283" t="s">
        <v>364</v>
      </c>
      <c r="B110" s="284" t="s">
        <v>229</v>
      </c>
      <c r="C110" s="284" t="s">
        <v>244</v>
      </c>
      <c r="D110" s="284" t="s">
        <v>235</v>
      </c>
      <c r="E110" s="265" t="s">
        <v>370</v>
      </c>
      <c r="F110" s="284" t="s">
        <v>365</v>
      </c>
      <c r="G110" s="291">
        <v>39.1</v>
      </c>
    </row>
    <row r="111" spans="1:7" ht="23.25" customHeight="1">
      <c r="A111" s="283" t="s">
        <v>214</v>
      </c>
      <c r="B111" s="284" t="s">
        <v>229</v>
      </c>
      <c r="C111" s="284" t="s">
        <v>367</v>
      </c>
      <c r="D111" s="284"/>
      <c r="E111" s="284"/>
      <c r="F111" s="284"/>
      <c r="G111" s="291">
        <f>G112</f>
        <v>2</v>
      </c>
    </row>
    <row r="112" spans="1:7" ht="23.25" customHeight="1">
      <c r="A112" s="283" t="s">
        <v>368</v>
      </c>
      <c r="B112" s="284" t="s">
        <v>229</v>
      </c>
      <c r="C112" s="284" t="s">
        <v>367</v>
      </c>
      <c r="D112" s="284" t="s">
        <v>235</v>
      </c>
      <c r="E112" s="284"/>
      <c r="F112" s="284"/>
      <c r="G112" s="291">
        <f>G113</f>
        <v>2</v>
      </c>
    </row>
    <row r="113" spans="1:7" ht="33.75" customHeight="1">
      <c r="A113" s="361" t="s">
        <v>369</v>
      </c>
      <c r="B113" s="284" t="s">
        <v>229</v>
      </c>
      <c r="C113" s="284" t="s">
        <v>367</v>
      </c>
      <c r="D113" s="284" t="s">
        <v>235</v>
      </c>
      <c r="E113" s="284" t="s">
        <v>366</v>
      </c>
      <c r="F113" s="284"/>
      <c r="G113" s="291">
        <f>G114</f>
        <v>2</v>
      </c>
    </row>
    <row r="114" spans="1:7" ht="35.25" customHeight="1">
      <c r="A114" s="264" t="s">
        <v>354</v>
      </c>
      <c r="B114" s="284" t="s">
        <v>229</v>
      </c>
      <c r="C114" s="284" t="s">
        <v>367</v>
      </c>
      <c r="D114" s="284" t="s">
        <v>235</v>
      </c>
      <c r="E114" s="284" t="s">
        <v>366</v>
      </c>
      <c r="F114" s="284"/>
      <c r="G114" s="291">
        <v>2</v>
      </c>
    </row>
    <row r="115" spans="1:7" ht="47.25" customHeight="1">
      <c r="A115" s="296" t="s">
        <v>262</v>
      </c>
      <c r="B115" s="295" t="s">
        <v>229</v>
      </c>
      <c r="C115" s="295" t="s">
        <v>261</v>
      </c>
      <c r="D115" s="295" t="s">
        <v>242</v>
      </c>
      <c r="E115" s="325"/>
      <c r="F115" s="295"/>
      <c r="G115" s="326">
        <v>135.6</v>
      </c>
    </row>
    <row r="116" spans="1:7" ht="21" customHeight="1">
      <c r="A116" s="283" t="s">
        <v>247</v>
      </c>
      <c r="B116" s="284" t="s">
        <v>285</v>
      </c>
      <c r="C116" s="284" t="s">
        <v>261</v>
      </c>
      <c r="D116" s="284" t="s">
        <v>242</v>
      </c>
      <c r="E116" s="290" t="s">
        <v>307</v>
      </c>
      <c r="F116" s="284" t="s">
        <v>260</v>
      </c>
      <c r="G116" s="289">
        <v>135.6</v>
      </c>
    </row>
    <row r="117" spans="1:8" ht="30" customHeight="1">
      <c r="A117" s="286" t="s">
        <v>227</v>
      </c>
      <c r="B117" s="284"/>
      <c r="C117" s="284"/>
      <c r="D117" s="284"/>
      <c r="E117" s="290"/>
      <c r="F117" s="284"/>
      <c r="G117" s="278">
        <f>G12+G47</f>
        <v>8887.900000000001</v>
      </c>
      <c r="H117" s="317"/>
    </row>
  </sheetData>
  <sheetProtection/>
  <mergeCells count="13">
    <mergeCell ref="E8:E9"/>
    <mergeCell ref="A6:G6"/>
    <mergeCell ref="A8:A9"/>
    <mergeCell ref="A10:A11"/>
    <mergeCell ref="B8:B9"/>
    <mergeCell ref="C8:C9"/>
    <mergeCell ref="F8:F9"/>
    <mergeCell ref="G8:G9"/>
    <mergeCell ref="D1:G1"/>
    <mergeCell ref="D3:G3"/>
    <mergeCell ref="D4:H4"/>
    <mergeCell ref="D2:H2"/>
    <mergeCell ref="D8:D9"/>
  </mergeCells>
  <printOptions/>
  <pageMargins left="1.3385826771653544" right="0.31496062992125984" top="0.7480314960629921" bottom="0.59055118110236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2016-08-30T01:26:34Z</cp:lastPrinted>
  <dcterms:created xsi:type="dcterms:W3CDTF">2004-08-04T23:04:44Z</dcterms:created>
  <dcterms:modified xsi:type="dcterms:W3CDTF">2020-06-03T13:01:28Z</dcterms:modified>
  <cp:category/>
  <cp:version/>
  <cp:contentType/>
  <cp:contentStatus/>
</cp:coreProperties>
</file>