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0" i="1"/>
  <c r="D41"/>
  <c r="D42"/>
  <c r="E54"/>
  <c r="F23"/>
  <c r="E23"/>
  <c r="F21"/>
  <c r="F20" s="1"/>
  <c r="F19" s="1"/>
  <c r="E20"/>
  <c r="E19" s="1"/>
  <c r="F38"/>
  <c r="F37" s="1"/>
  <c r="F36" s="1"/>
  <c r="E38"/>
  <c r="E37" s="1"/>
  <c r="E36" s="1"/>
  <c r="D38"/>
  <c r="D37" s="1"/>
  <c r="D36" s="1"/>
  <c r="F9" l="1"/>
  <c r="E9"/>
  <c r="F66" l="1"/>
  <c r="E66"/>
  <c r="D66"/>
  <c r="F70" l="1"/>
  <c r="E70"/>
  <c r="D70"/>
  <c r="D30" l="1"/>
  <c r="F76" l="1"/>
  <c r="E76"/>
  <c r="D76"/>
  <c r="F54"/>
  <c r="D54"/>
  <c r="D50"/>
  <c r="F50"/>
  <c r="E50"/>
  <c r="F48"/>
  <c r="E48"/>
  <c r="D48"/>
  <c r="F74" l="1"/>
  <c r="E74"/>
  <c r="F68"/>
  <c r="E68"/>
  <c r="F59"/>
  <c r="E59"/>
  <c r="D74"/>
  <c r="D64"/>
  <c r="D34"/>
  <c r="D33" s="1"/>
  <c r="D32" s="1"/>
  <c r="D29"/>
  <c r="D28" s="1"/>
  <c r="D26"/>
  <c r="D25" s="1"/>
  <c r="D24" s="1"/>
  <c r="D59" l="1"/>
  <c r="D23" l="1"/>
  <c r="D9" s="1"/>
  <c r="F72" l="1"/>
  <c r="F64"/>
  <c r="F62"/>
  <c r="F57"/>
  <c r="E72"/>
  <c r="E64"/>
  <c r="E47" s="1"/>
  <c r="E82" s="1"/>
  <c r="E62"/>
  <c r="D68"/>
  <c r="D47" s="1"/>
  <c r="D82" s="1"/>
  <c r="F47" l="1"/>
  <c r="F82" s="1"/>
</calcChain>
</file>

<file path=xl/sharedStrings.xml><?xml version="1.0" encoding="utf-8"?>
<sst xmlns="http://schemas.openxmlformats.org/spreadsheetml/2006/main" count="152" uniqueCount="101">
  <si>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</si>
  <si>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</si>
  <si>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</si>
  <si>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</si>
  <si>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</si>
  <si>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</si>
  <si>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</si>
  <si>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</si>
  <si>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</si>
  <si>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</si>
  <si>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</si>
  <si>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</si>
  <si>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</si>
  <si>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</si>
  <si>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</si>
  <si>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</si>
  <si>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</si>
  <si>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</si>
  <si>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</si>
  <si>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</si>
  <si>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</si>
  <si>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</si>
  <si>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</si>
  <si>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</si>
  <si>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</si>
  <si>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</si>
  <si>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</si>
  <si>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</si>
  <si>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</si>
  <si>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</si>
  <si>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</si>
  <si>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</si>
  <si>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</si>
  <si>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</si>
  <si>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</si>
  <si>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</si>
  <si>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</si>
  <si>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</si>
  <si>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</si>
  <si>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</si>
  <si>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</si>
  <si>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</si>
  <si>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</si>
  <si>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</si>
  <si>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</si>
  <si>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</si>
  <si>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</si>
  <si>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</si>
  <si>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</si>
  <si>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</si>
  <si>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</si>
  <si>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</si>
  <si>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</si>
  <si>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</si>
  <si>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</si>
  <si>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</si>
  <si>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</si>
  <si>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</si>
  <si>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</si>
  <si>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</si>
  <si>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</si>
  <si>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</si>
  <si>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</si>
  <si>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</si>
  <si>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</si>
  <si>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</si>
  <si>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</si>
  <si>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</si>
  <si>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</si>
  <si>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</si>
  <si>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</si>
  <si>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</si>
  <si>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</si>
  <si>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</si>
  <si>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</si>
  <si>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</si>
  <si>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</si>
  <si>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</si>
  <si>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2021 год и плановый период 2022 и 2023 годов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</si>
  <si>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</si>
  <si>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</si>
  <si>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</si>
  <si>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        (тыс. руб)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</si>
  <si>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</si>
  <si>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</si>
  <si>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</si>
  <si>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</si>
  <si>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01 0 01 00000</t>
  </si>
  <si>
    <t>01 0 01 00230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</si>
  <si>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</si>
  <si>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</si>
  <si>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Поддержка проектов развития территорий сельских поселений Амурской  области, основанных на местных инициативах</t>
  </si>
  <si>
    <t>06 0 00 00000</t>
  </si>
  <si>
    <t>06 0 01 00000</t>
  </si>
  <si>
    <t>06 0 01 S0400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</si>
  <si>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2021– 2023 годы
</t>
  </si>
  <si>
    <t>здание СДК с. Аносово Нововоскресеновского сельсовета Шимановского района Амурской области "Текущий ремонт здания сельского дома культуры"</t>
  </si>
  <si>
    <t>06 0 01 S0401</t>
  </si>
  <si>
    <t xml:space="preserve">СДК село Нововоскресеновка Нововоскресеновского сельсовета Шимановский район  Амурской области "Текущий ремонт здания сельского дома культуры" </t>
  </si>
  <si>
    <t>06 0 01 S0402</t>
  </si>
  <si>
    <t xml:space="preserve">Приложение  №3 к  решению  Нововоскресеновского сельского совета народных депутатов   от 26.04.2021г. №191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</si>
</sst>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 wrapText="1"/>
    </xf>
    <xf numFmtId="49" fontId="9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>
      <selection activeCell="K6" sqref="K6"/>
    </sheetView>
  </sheetViews>
  <sheetFormatPr defaultRowHeight="15"/>
  <cols>
    <col min="1" max="1" width="37.85546875" customWidth="1"/>
    <col min="2" max="2" width="14.7109375" customWidth="1"/>
    <col min="3" max="3" width="5.42578125" customWidth="1"/>
    <col min="4" max="4" width="10.5703125" customWidth="1"/>
    <col min="5" max="5" width="7.7109375" customWidth="1"/>
    <col min="6" max="6" width="8.5703125" customWidth="1"/>
  </cols>
  <sheetData>
    <row r="1" spans="1:6" ht="65.25" customHeight="1">
      <c r="B1" s="3"/>
      <c r="C1" s="45" t="s">
        <v>100</v>
      </c>
      <c r="D1" s="46"/>
      <c r="E1" s="46"/>
      <c r="F1" s="46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47" t="s">
        <v>78</v>
      </c>
      <c r="B5" s="47"/>
      <c r="C5" s="47"/>
      <c r="D5" s="46"/>
      <c r="E5" s="46"/>
      <c r="F5" s="46"/>
    </row>
    <row r="6" spans="1:6">
      <c r="E6" s="48" t="s">
        <v>82</v>
      </c>
      <c r="F6" s="48"/>
    </row>
    <row r="7" spans="1:6" ht="0.75" customHeight="1"/>
    <row r="8" spans="1:6" ht="15.75">
      <c r="A8" s="6" t="s">
        <v>0</v>
      </c>
      <c r="B8" s="6" t="s">
        <v>2</v>
      </c>
      <c r="C8" s="6" t="s">
        <v>3</v>
      </c>
      <c r="D8" s="6">
        <v>2021</v>
      </c>
      <c r="E8" s="7">
        <v>2022</v>
      </c>
      <c r="F8" s="7">
        <v>2023</v>
      </c>
    </row>
    <row r="9" spans="1:6" ht="15.75">
      <c r="A9" s="6" t="s">
        <v>1</v>
      </c>
      <c r="B9" s="8" t="s">
        <v>4</v>
      </c>
      <c r="C9" s="6"/>
      <c r="D9" s="9">
        <f>D14+D19+D23+D36+D10+D40</f>
        <v>3272.7999999999997</v>
      </c>
      <c r="E9" s="10">
        <f>E14+E19+E23+E36</f>
        <v>609.9</v>
      </c>
      <c r="F9" s="10">
        <f>F14+F19+F23+F36</f>
        <v>635.20000000000005</v>
      </c>
    </row>
    <row r="10" spans="1:6" ht="94.5">
      <c r="A10" s="37" t="s">
        <v>83</v>
      </c>
      <c r="B10" s="38" t="s">
        <v>84</v>
      </c>
      <c r="C10" s="36"/>
      <c r="D10" s="9">
        <v>15</v>
      </c>
      <c r="E10" s="10"/>
      <c r="F10" s="10"/>
    </row>
    <row r="11" spans="1:6" ht="45">
      <c r="A11" s="39" t="s">
        <v>85</v>
      </c>
      <c r="B11" s="40" t="s">
        <v>87</v>
      </c>
      <c r="C11" s="36"/>
      <c r="D11" s="13">
        <v>15</v>
      </c>
      <c r="E11" s="10"/>
      <c r="F11" s="10"/>
    </row>
    <row r="12" spans="1:6" ht="60">
      <c r="A12" s="39" t="s">
        <v>86</v>
      </c>
      <c r="B12" s="40" t="s">
        <v>88</v>
      </c>
      <c r="C12" s="36"/>
      <c r="D12" s="13">
        <v>15</v>
      </c>
      <c r="E12" s="10"/>
      <c r="F12" s="10"/>
    </row>
    <row r="13" spans="1:6" ht="47.25">
      <c r="A13" s="15" t="s">
        <v>67</v>
      </c>
      <c r="B13" s="40" t="s">
        <v>88</v>
      </c>
      <c r="C13" s="36">
        <v>200</v>
      </c>
      <c r="D13" s="13">
        <v>15</v>
      </c>
      <c r="E13" s="10"/>
      <c r="F13" s="10"/>
    </row>
    <row r="14" spans="1:6" ht="98.25" customHeight="1">
      <c r="A14" s="11" t="s">
        <v>81</v>
      </c>
      <c r="B14" s="6" t="s">
        <v>5</v>
      </c>
      <c r="C14" s="6"/>
      <c r="D14" s="9">
        <v>158</v>
      </c>
      <c r="E14" s="10">
        <v>40</v>
      </c>
      <c r="F14" s="10">
        <v>40</v>
      </c>
    </row>
    <row r="15" spans="1:6" ht="69" customHeight="1">
      <c r="A15" s="35" t="s">
        <v>63</v>
      </c>
      <c r="B15" s="8" t="s">
        <v>6</v>
      </c>
      <c r="C15" s="8"/>
      <c r="D15" s="13">
        <v>155</v>
      </c>
      <c r="E15" s="14">
        <v>40</v>
      </c>
      <c r="F15" s="14">
        <v>40</v>
      </c>
    </row>
    <row r="16" spans="1:6" ht="69.75" customHeight="1">
      <c r="A16" s="12" t="s">
        <v>64</v>
      </c>
      <c r="B16" s="8" t="s">
        <v>7</v>
      </c>
      <c r="C16" s="8"/>
      <c r="D16" s="13">
        <v>155</v>
      </c>
      <c r="E16" s="14">
        <v>40</v>
      </c>
      <c r="F16" s="14">
        <v>40</v>
      </c>
    </row>
    <row r="17" spans="1:6" ht="49.5" customHeight="1">
      <c r="A17" s="15" t="s">
        <v>67</v>
      </c>
      <c r="B17" s="8" t="s">
        <v>7</v>
      </c>
      <c r="C17" s="8">
        <v>200</v>
      </c>
      <c r="D17" s="13">
        <v>155</v>
      </c>
      <c r="E17" s="14">
        <v>37</v>
      </c>
      <c r="F17" s="14">
        <v>37</v>
      </c>
    </row>
    <row r="18" spans="1:6" ht="15.75">
      <c r="A18" s="16" t="s">
        <v>73</v>
      </c>
      <c r="B18" s="8" t="s">
        <v>7</v>
      </c>
      <c r="C18" s="8">
        <v>800</v>
      </c>
      <c r="D18" s="13">
        <v>3</v>
      </c>
      <c r="E18" s="14">
        <v>3</v>
      </c>
      <c r="F18" s="14">
        <v>3</v>
      </c>
    </row>
    <row r="19" spans="1:6" ht="78.75" customHeight="1">
      <c r="A19" s="17" t="s">
        <v>79</v>
      </c>
      <c r="B19" s="6" t="s">
        <v>55</v>
      </c>
      <c r="C19" s="6"/>
      <c r="D19" s="9">
        <v>10</v>
      </c>
      <c r="E19" s="10">
        <f>E20</f>
        <v>10</v>
      </c>
      <c r="F19" s="10">
        <f>F20</f>
        <v>10</v>
      </c>
    </row>
    <row r="20" spans="1:6" ht="80.25" customHeight="1">
      <c r="A20" s="18" t="s">
        <v>65</v>
      </c>
      <c r="B20" s="8" t="s">
        <v>56</v>
      </c>
      <c r="C20" s="8"/>
      <c r="D20" s="13">
        <v>10</v>
      </c>
      <c r="E20" s="14">
        <f>E21</f>
        <v>10</v>
      </c>
      <c r="F20" s="14">
        <f>F21</f>
        <v>10</v>
      </c>
    </row>
    <row r="21" spans="1:6" ht="64.5" customHeight="1">
      <c r="A21" s="18" t="s">
        <v>66</v>
      </c>
      <c r="B21" s="8" t="s">
        <v>57</v>
      </c>
      <c r="C21" s="8"/>
      <c r="D21" s="13">
        <v>10</v>
      </c>
      <c r="E21" s="14">
        <v>10</v>
      </c>
      <c r="F21" s="14">
        <f>F22</f>
        <v>10</v>
      </c>
    </row>
    <row r="22" spans="1:6" ht="46.5" customHeight="1">
      <c r="A22" s="15" t="s">
        <v>67</v>
      </c>
      <c r="B22" s="8" t="s">
        <v>57</v>
      </c>
      <c r="C22" s="8">
        <v>200</v>
      </c>
      <c r="D22" s="13">
        <v>10</v>
      </c>
      <c r="E22" s="14">
        <v>10</v>
      </c>
      <c r="F22" s="14">
        <v>10</v>
      </c>
    </row>
    <row r="23" spans="1:6" ht="84" customHeight="1">
      <c r="A23" s="19" t="s">
        <v>80</v>
      </c>
      <c r="B23" s="6" t="s">
        <v>8</v>
      </c>
      <c r="C23" s="6"/>
      <c r="D23" s="9">
        <f>D24+D28+D33</f>
        <v>23</v>
      </c>
      <c r="E23" s="10">
        <f>E24+E31+E35</f>
        <v>30</v>
      </c>
      <c r="F23" s="10">
        <f>F27+F31+F35</f>
        <v>30</v>
      </c>
    </row>
    <row r="24" spans="1:6" ht="46.5" customHeight="1">
      <c r="A24" s="16" t="s">
        <v>9</v>
      </c>
      <c r="B24" s="8" t="s">
        <v>10</v>
      </c>
      <c r="C24" s="8"/>
      <c r="D24" s="13">
        <f>D25</f>
        <v>11</v>
      </c>
      <c r="E24" s="14">
        <v>15</v>
      </c>
      <c r="F24" s="14">
        <v>15</v>
      </c>
    </row>
    <row r="25" spans="1:6" ht="55.5" customHeight="1">
      <c r="A25" s="16" t="s">
        <v>11</v>
      </c>
      <c r="B25" s="8" t="s">
        <v>12</v>
      </c>
      <c r="C25" s="8"/>
      <c r="D25" s="13">
        <f>D26</f>
        <v>11</v>
      </c>
      <c r="E25" s="14">
        <v>15</v>
      </c>
      <c r="F25" s="14">
        <v>15</v>
      </c>
    </row>
    <row r="26" spans="1:6" ht="30.75" customHeight="1">
      <c r="A26" s="16" t="s">
        <v>13</v>
      </c>
      <c r="B26" s="8" t="s">
        <v>14</v>
      </c>
      <c r="C26" s="8"/>
      <c r="D26" s="13">
        <f>D27</f>
        <v>11</v>
      </c>
      <c r="E26" s="14">
        <v>15</v>
      </c>
      <c r="F26" s="14">
        <v>15</v>
      </c>
    </row>
    <row r="27" spans="1:6" ht="51.75" customHeight="1">
      <c r="A27" s="15" t="s">
        <v>67</v>
      </c>
      <c r="B27" s="8" t="s">
        <v>14</v>
      </c>
      <c r="C27" s="8">
        <v>200</v>
      </c>
      <c r="D27" s="13">
        <v>11</v>
      </c>
      <c r="E27" s="14">
        <v>15</v>
      </c>
      <c r="F27" s="14">
        <v>15</v>
      </c>
    </row>
    <row r="28" spans="1:6" ht="50.25" customHeight="1">
      <c r="A28" s="16" t="s">
        <v>15</v>
      </c>
      <c r="B28" s="8" t="s">
        <v>16</v>
      </c>
      <c r="C28" s="6"/>
      <c r="D28" s="13">
        <f>D29</f>
        <v>8</v>
      </c>
      <c r="E28" s="14">
        <v>11</v>
      </c>
      <c r="F28" s="14">
        <v>11</v>
      </c>
    </row>
    <row r="29" spans="1:6" ht="46.5" customHeight="1">
      <c r="A29" s="16" t="s">
        <v>17</v>
      </c>
      <c r="B29" s="8" t="s">
        <v>18</v>
      </c>
      <c r="C29" s="8"/>
      <c r="D29" s="13">
        <f>D30</f>
        <v>8</v>
      </c>
      <c r="E29" s="14">
        <v>11</v>
      </c>
      <c r="F29" s="14">
        <v>11</v>
      </c>
    </row>
    <row r="30" spans="1:6" ht="49.5" customHeight="1">
      <c r="A30" s="16" t="s">
        <v>19</v>
      </c>
      <c r="B30" s="8" t="s">
        <v>20</v>
      </c>
      <c r="C30" s="8"/>
      <c r="D30" s="13">
        <f>D31</f>
        <v>8</v>
      </c>
      <c r="E30" s="14">
        <v>11</v>
      </c>
      <c r="F30" s="14">
        <v>11</v>
      </c>
    </row>
    <row r="31" spans="1:6" ht="47.25">
      <c r="A31" s="15" t="s">
        <v>68</v>
      </c>
      <c r="B31" s="8" t="s">
        <v>20</v>
      </c>
      <c r="C31" s="8">
        <v>200</v>
      </c>
      <c r="D31" s="13">
        <v>8</v>
      </c>
      <c r="E31" s="14">
        <v>11</v>
      </c>
      <c r="F31" s="14">
        <v>11</v>
      </c>
    </row>
    <row r="32" spans="1:6" ht="63">
      <c r="A32" s="16" t="s">
        <v>21</v>
      </c>
      <c r="B32" s="8" t="s">
        <v>22</v>
      </c>
      <c r="C32" s="8"/>
      <c r="D32" s="13">
        <f t="shared" ref="D32:D34" si="0">D33</f>
        <v>4</v>
      </c>
      <c r="E32" s="14">
        <v>4</v>
      </c>
      <c r="F32" s="14">
        <v>4</v>
      </c>
    </row>
    <row r="33" spans="1:6" ht="68.25" customHeight="1">
      <c r="A33" s="16" t="s">
        <v>23</v>
      </c>
      <c r="B33" s="8" t="s">
        <v>24</v>
      </c>
      <c r="C33" s="8"/>
      <c r="D33" s="13">
        <f t="shared" si="0"/>
        <v>4</v>
      </c>
      <c r="E33" s="14">
        <v>4</v>
      </c>
      <c r="F33" s="14">
        <v>4</v>
      </c>
    </row>
    <row r="34" spans="1:6" ht="39" customHeight="1">
      <c r="A34" s="16" t="s">
        <v>25</v>
      </c>
      <c r="B34" s="8" t="s">
        <v>26</v>
      </c>
      <c r="C34" s="8"/>
      <c r="D34" s="13">
        <f t="shared" si="0"/>
        <v>4</v>
      </c>
      <c r="E34" s="14">
        <v>4</v>
      </c>
      <c r="F34" s="14">
        <v>4</v>
      </c>
    </row>
    <row r="35" spans="1:6" ht="48.75" customHeight="1">
      <c r="A35" s="15" t="s">
        <v>68</v>
      </c>
      <c r="B35" s="8" t="s">
        <v>26</v>
      </c>
      <c r="C35" s="8">
        <v>200</v>
      </c>
      <c r="D35" s="13">
        <v>4</v>
      </c>
      <c r="E35" s="14">
        <v>4</v>
      </c>
      <c r="F35" s="14">
        <v>4</v>
      </c>
    </row>
    <row r="36" spans="1:6" ht="110.25" customHeight="1">
      <c r="A36" s="20" t="s">
        <v>95</v>
      </c>
      <c r="B36" s="21" t="s">
        <v>52</v>
      </c>
      <c r="C36" s="6"/>
      <c r="D36" s="22">
        <f>D37</f>
        <v>662.6</v>
      </c>
      <c r="E36" s="23">
        <f t="shared" ref="E36:F37" si="1">E37</f>
        <v>529.9</v>
      </c>
      <c r="F36" s="23">
        <f t="shared" si="1"/>
        <v>555.20000000000005</v>
      </c>
    </row>
    <row r="37" spans="1:6" ht="60.75" customHeight="1">
      <c r="A37" s="24" t="s">
        <v>50</v>
      </c>
      <c r="B37" s="25" t="s">
        <v>53</v>
      </c>
      <c r="C37" s="8"/>
      <c r="D37" s="26">
        <f>D38</f>
        <v>662.6</v>
      </c>
      <c r="E37" s="27">
        <f t="shared" si="1"/>
        <v>529.9</v>
      </c>
      <c r="F37" s="27">
        <f t="shared" si="1"/>
        <v>555.20000000000005</v>
      </c>
    </row>
    <row r="38" spans="1:6" ht="30" customHeight="1">
      <c r="A38" s="24" t="s">
        <v>51</v>
      </c>
      <c r="B38" s="28" t="s">
        <v>54</v>
      </c>
      <c r="C38" s="8"/>
      <c r="D38" s="26">
        <f>D39</f>
        <v>662.6</v>
      </c>
      <c r="E38" s="27">
        <f>E39</f>
        <v>529.9</v>
      </c>
      <c r="F38" s="27">
        <f>F39</f>
        <v>555.20000000000005</v>
      </c>
    </row>
    <row r="39" spans="1:6" ht="48" customHeight="1">
      <c r="A39" s="15" t="s">
        <v>68</v>
      </c>
      <c r="B39" s="25" t="s">
        <v>54</v>
      </c>
      <c r="C39" s="8">
        <v>200</v>
      </c>
      <c r="D39" s="26">
        <v>662.6</v>
      </c>
      <c r="E39" s="27">
        <v>529.9</v>
      </c>
      <c r="F39" s="27">
        <v>555.20000000000005</v>
      </c>
    </row>
    <row r="40" spans="1:6" ht="98.25" customHeight="1">
      <c r="A40" s="37" t="s">
        <v>89</v>
      </c>
      <c r="B40" s="42" t="s">
        <v>92</v>
      </c>
      <c r="C40" s="36"/>
      <c r="D40" s="22">
        <f>D41</f>
        <v>2404.1999999999998</v>
      </c>
      <c r="E40" s="27"/>
      <c r="F40" s="27"/>
    </row>
    <row r="41" spans="1:6" ht="63.75" customHeight="1">
      <c r="A41" s="15" t="s">
        <v>90</v>
      </c>
      <c r="B41" s="43" t="s">
        <v>93</v>
      </c>
      <c r="C41" s="36"/>
      <c r="D41" s="26">
        <f>D42</f>
        <v>2404.1999999999998</v>
      </c>
      <c r="E41" s="27"/>
      <c r="F41" s="27"/>
    </row>
    <row r="42" spans="1:6" ht="63" customHeight="1">
      <c r="A42" s="15" t="s">
        <v>91</v>
      </c>
      <c r="B42" s="43" t="s">
        <v>94</v>
      </c>
      <c r="C42" s="36"/>
      <c r="D42" s="26">
        <f>D43+D45</f>
        <v>2404.1999999999998</v>
      </c>
      <c r="E42" s="27"/>
      <c r="F42" s="27"/>
    </row>
    <row r="43" spans="1:6" ht="63" customHeight="1">
      <c r="A43" s="15" t="s">
        <v>96</v>
      </c>
      <c r="B43" s="43" t="s">
        <v>97</v>
      </c>
      <c r="C43" s="44"/>
      <c r="D43" s="26">
        <v>1070</v>
      </c>
      <c r="E43" s="27"/>
      <c r="F43" s="27"/>
    </row>
    <row r="44" spans="1:6" ht="49.5" customHeight="1">
      <c r="A44" s="15" t="s">
        <v>68</v>
      </c>
      <c r="B44" s="41" t="s">
        <v>97</v>
      </c>
      <c r="C44" s="36">
        <v>200</v>
      </c>
      <c r="D44" s="26">
        <v>1070</v>
      </c>
      <c r="E44" s="27"/>
      <c r="F44" s="27"/>
    </row>
    <row r="45" spans="1:6" ht="81" customHeight="1">
      <c r="A45" s="15" t="s">
        <v>98</v>
      </c>
      <c r="B45" s="41" t="s">
        <v>99</v>
      </c>
      <c r="C45" s="44"/>
      <c r="D45" s="26">
        <v>1334.2</v>
      </c>
      <c r="E45" s="27"/>
      <c r="F45" s="27"/>
    </row>
    <row r="46" spans="1:6" ht="45" customHeight="1">
      <c r="A46" s="15" t="s">
        <v>68</v>
      </c>
      <c r="B46" s="41" t="s">
        <v>99</v>
      </c>
      <c r="C46" s="44">
        <v>200</v>
      </c>
      <c r="D46" s="26">
        <v>1334.2</v>
      </c>
      <c r="E46" s="27"/>
      <c r="F46" s="27"/>
    </row>
    <row r="47" spans="1:6" ht="15.75">
      <c r="A47" s="19" t="s">
        <v>27</v>
      </c>
      <c r="B47" s="6" t="s">
        <v>28</v>
      </c>
      <c r="C47" s="6"/>
      <c r="D47" s="9">
        <f>D48+D50+D54+D57+D59+D62+D64+D66+D68+D72+D70+D74+D76</f>
        <v>7827.9000000000005</v>
      </c>
      <c r="E47" s="10">
        <f>E48+E50+E54+E57+E59+E62+E64+E66+E68+E70+E72+E74+E76</f>
        <v>6316.3000000000011</v>
      </c>
      <c r="F47" s="10">
        <f>F48+F50+F54+F57+F59+F62+F64+F66+F68+F70+F72+F74+F76</f>
        <v>6393.2999999999993</v>
      </c>
    </row>
    <row r="48" spans="1:6" ht="21" customHeight="1">
      <c r="A48" s="16" t="s">
        <v>29</v>
      </c>
      <c r="B48" s="8" t="s">
        <v>30</v>
      </c>
      <c r="C48" s="8"/>
      <c r="D48" s="9">
        <f>D49</f>
        <v>616</v>
      </c>
      <c r="E48" s="10">
        <f>E49</f>
        <v>620</v>
      </c>
      <c r="F48" s="10">
        <f>F49</f>
        <v>620</v>
      </c>
    </row>
    <row r="49" spans="1:6" ht="112.5" customHeight="1">
      <c r="A49" s="16" t="s">
        <v>69</v>
      </c>
      <c r="B49" s="8" t="s">
        <v>30</v>
      </c>
      <c r="C49" s="8">
        <v>100</v>
      </c>
      <c r="D49" s="13">
        <v>616</v>
      </c>
      <c r="E49" s="14">
        <v>620</v>
      </c>
      <c r="F49" s="14">
        <v>620</v>
      </c>
    </row>
    <row r="50" spans="1:6" ht="25.5" customHeight="1">
      <c r="A50" s="19" t="s">
        <v>32</v>
      </c>
      <c r="B50" s="8" t="s">
        <v>33</v>
      </c>
      <c r="C50" s="8"/>
      <c r="D50" s="9">
        <f>D51+D52+D53</f>
        <v>1564</v>
      </c>
      <c r="E50" s="10">
        <f>E51+E52+E53</f>
        <v>1282.4000000000001</v>
      </c>
      <c r="F50" s="10">
        <f>F51+F52+F53</f>
        <v>1355</v>
      </c>
    </row>
    <row r="51" spans="1:6" ht="113.25" customHeight="1">
      <c r="A51" s="16" t="s">
        <v>69</v>
      </c>
      <c r="B51" s="8" t="s">
        <v>33</v>
      </c>
      <c r="C51" s="8">
        <v>100</v>
      </c>
      <c r="D51" s="13">
        <v>978</v>
      </c>
      <c r="E51" s="14">
        <v>980</v>
      </c>
      <c r="F51" s="14">
        <v>980</v>
      </c>
    </row>
    <row r="52" spans="1:6" ht="51.75" customHeight="1">
      <c r="A52" s="15" t="s">
        <v>68</v>
      </c>
      <c r="B52" s="8" t="s">
        <v>33</v>
      </c>
      <c r="C52" s="8">
        <v>200</v>
      </c>
      <c r="D52" s="13">
        <v>584.6</v>
      </c>
      <c r="E52" s="14">
        <v>301</v>
      </c>
      <c r="F52" s="14">
        <v>373.6</v>
      </c>
    </row>
    <row r="53" spans="1:6" ht="19.5" customHeight="1">
      <c r="A53" s="16" t="s">
        <v>73</v>
      </c>
      <c r="B53" s="8" t="s">
        <v>33</v>
      </c>
      <c r="C53" s="8">
        <v>800</v>
      </c>
      <c r="D53" s="13">
        <v>1.4</v>
      </c>
      <c r="E53" s="14">
        <v>1.4</v>
      </c>
      <c r="F53" s="14">
        <v>1.4</v>
      </c>
    </row>
    <row r="54" spans="1:6" ht="49.5" customHeight="1">
      <c r="A54" s="19" t="s">
        <v>34</v>
      </c>
      <c r="B54" s="8" t="s">
        <v>35</v>
      </c>
      <c r="C54" s="8"/>
      <c r="D54" s="9">
        <f>D55+D56</f>
        <v>1106</v>
      </c>
      <c r="E54" s="10">
        <f>E55+E56</f>
        <v>929.7</v>
      </c>
      <c r="F54" s="10">
        <f>F55+F56</f>
        <v>970</v>
      </c>
    </row>
    <row r="55" spans="1:6" ht="114" customHeight="1">
      <c r="A55" s="16" t="s">
        <v>69</v>
      </c>
      <c r="B55" s="8" t="s">
        <v>35</v>
      </c>
      <c r="C55" s="8">
        <v>100</v>
      </c>
      <c r="D55" s="13">
        <v>838</v>
      </c>
      <c r="E55" s="14">
        <v>840</v>
      </c>
      <c r="F55" s="14">
        <v>870</v>
      </c>
    </row>
    <row r="56" spans="1:6" ht="50.25" customHeight="1">
      <c r="A56" s="15" t="s">
        <v>68</v>
      </c>
      <c r="B56" s="8" t="s">
        <v>35</v>
      </c>
      <c r="C56" s="8">
        <v>200</v>
      </c>
      <c r="D56" s="13">
        <v>268</v>
      </c>
      <c r="E56" s="14">
        <v>89.7</v>
      </c>
      <c r="F56" s="14">
        <v>100</v>
      </c>
    </row>
    <row r="57" spans="1:6" ht="32.25" customHeight="1">
      <c r="A57" s="19" t="s">
        <v>36</v>
      </c>
      <c r="B57" s="6" t="s">
        <v>37</v>
      </c>
      <c r="C57" s="6" t="s">
        <v>38</v>
      </c>
      <c r="D57" s="29">
        <v>5</v>
      </c>
      <c r="E57" s="30">
        <v>5</v>
      </c>
      <c r="F57" s="30">
        <f>F58</f>
        <v>5</v>
      </c>
    </row>
    <row r="58" spans="1:6" ht="18" customHeight="1">
      <c r="A58" s="16" t="s">
        <v>73</v>
      </c>
      <c r="B58" s="8" t="s">
        <v>37</v>
      </c>
      <c r="C58" s="8">
        <v>800</v>
      </c>
      <c r="D58" s="31">
        <v>5</v>
      </c>
      <c r="E58" s="32">
        <v>5</v>
      </c>
      <c r="F58" s="32">
        <v>5</v>
      </c>
    </row>
    <row r="59" spans="1:6" ht="31.5">
      <c r="A59" s="33" t="s">
        <v>70</v>
      </c>
      <c r="B59" s="6" t="s">
        <v>60</v>
      </c>
      <c r="C59" s="8"/>
      <c r="D59" s="9">
        <f>D60+D61</f>
        <v>995</v>
      </c>
      <c r="E59" s="10">
        <f>E60+E61</f>
        <v>192.6</v>
      </c>
      <c r="F59" s="10">
        <f>F60+F61</f>
        <v>220</v>
      </c>
    </row>
    <row r="60" spans="1:6" ht="45.75" customHeight="1">
      <c r="A60" s="15" t="s">
        <v>68</v>
      </c>
      <c r="B60" s="8" t="s">
        <v>60</v>
      </c>
      <c r="C60" s="8">
        <v>200</v>
      </c>
      <c r="D60" s="13">
        <v>858</v>
      </c>
      <c r="E60" s="14">
        <v>157.6</v>
      </c>
      <c r="F60" s="14">
        <v>100</v>
      </c>
    </row>
    <row r="61" spans="1:6" ht="21.75" customHeight="1">
      <c r="A61" s="16" t="s">
        <v>73</v>
      </c>
      <c r="B61" s="8" t="s">
        <v>60</v>
      </c>
      <c r="C61" s="8">
        <v>800</v>
      </c>
      <c r="D61" s="13">
        <v>137</v>
      </c>
      <c r="E61" s="14">
        <v>35</v>
      </c>
      <c r="F61" s="14">
        <v>120</v>
      </c>
    </row>
    <row r="62" spans="1:6" ht="63" customHeight="1">
      <c r="A62" s="19" t="s">
        <v>39</v>
      </c>
      <c r="B62" s="6" t="s">
        <v>40</v>
      </c>
      <c r="C62" s="6"/>
      <c r="D62" s="9">
        <v>10</v>
      </c>
      <c r="E62" s="10">
        <f>E63</f>
        <v>10</v>
      </c>
      <c r="F62" s="10">
        <f>F63</f>
        <v>10</v>
      </c>
    </row>
    <row r="63" spans="1:6" ht="50.25" customHeight="1">
      <c r="A63" s="15" t="s">
        <v>68</v>
      </c>
      <c r="B63" s="8" t="s">
        <v>40</v>
      </c>
      <c r="C63" s="8">
        <v>200</v>
      </c>
      <c r="D63" s="13">
        <v>10</v>
      </c>
      <c r="E63" s="14">
        <v>10</v>
      </c>
      <c r="F63" s="14">
        <v>10</v>
      </c>
    </row>
    <row r="64" spans="1:6" ht="31.5">
      <c r="A64" s="19" t="s">
        <v>41</v>
      </c>
      <c r="B64" s="6" t="s">
        <v>42</v>
      </c>
      <c r="C64" s="8"/>
      <c r="D64" s="9">
        <f>D65</f>
        <v>140</v>
      </c>
      <c r="E64" s="10">
        <f>E65</f>
        <v>80</v>
      </c>
      <c r="F64" s="10">
        <f>F65</f>
        <v>160</v>
      </c>
    </row>
    <row r="65" spans="1:7" ht="49.5" customHeight="1">
      <c r="A65" s="15" t="s">
        <v>68</v>
      </c>
      <c r="B65" s="8" t="s">
        <v>42</v>
      </c>
      <c r="C65" s="8">
        <v>200</v>
      </c>
      <c r="D65" s="13">
        <v>140</v>
      </c>
      <c r="E65" s="14">
        <v>80</v>
      </c>
      <c r="F65" s="14">
        <v>160</v>
      </c>
    </row>
    <row r="66" spans="1:7" ht="18.75" customHeight="1">
      <c r="A66" s="33" t="s">
        <v>74</v>
      </c>
      <c r="B66" s="6" t="s">
        <v>76</v>
      </c>
      <c r="C66" s="6"/>
      <c r="D66" s="9">
        <f>D67</f>
        <v>60</v>
      </c>
      <c r="E66" s="10">
        <f>E67</f>
        <v>50</v>
      </c>
      <c r="F66" s="10">
        <f>F67</f>
        <v>80</v>
      </c>
      <c r="G66" s="5"/>
    </row>
    <row r="67" spans="1:7" ht="18.75" customHeight="1">
      <c r="A67" s="15" t="s">
        <v>75</v>
      </c>
      <c r="B67" s="8" t="s">
        <v>76</v>
      </c>
      <c r="C67" s="8">
        <v>300</v>
      </c>
      <c r="D67" s="13">
        <v>60</v>
      </c>
      <c r="E67" s="14">
        <v>50</v>
      </c>
      <c r="F67" s="14">
        <v>80</v>
      </c>
    </row>
    <row r="68" spans="1:7" ht="65.25" customHeight="1">
      <c r="A68" s="19" t="s">
        <v>49</v>
      </c>
      <c r="B68" s="6" t="s">
        <v>43</v>
      </c>
      <c r="C68" s="6"/>
      <c r="D68" s="29">
        <f>D69</f>
        <v>1451.6</v>
      </c>
      <c r="E68" s="30">
        <f>E69</f>
        <v>1452.6</v>
      </c>
      <c r="F68" s="10">
        <f>F69</f>
        <v>1124.4000000000001</v>
      </c>
    </row>
    <row r="69" spans="1:7" ht="16.5" customHeight="1">
      <c r="A69" s="34" t="s">
        <v>71</v>
      </c>
      <c r="B69" s="8" t="s">
        <v>43</v>
      </c>
      <c r="C69" s="8">
        <v>500</v>
      </c>
      <c r="D69" s="31">
        <v>1451.6</v>
      </c>
      <c r="E69" s="32">
        <v>1452.6</v>
      </c>
      <c r="F69" s="14">
        <v>1124.4000000000001</v>
      </c>
    </row>
    <row r="70" spans="1:7" ht="68.25" customHeight="1">
      <c r="A70" s="19" t="s">
        <v>61</v>
      </c>
      <c r="B70" s="6" t="s">
        <v>62</v>
      </c>
      <c r="C70" s="8"/>
      <c r="D70" s="9">
        <f>D71</f>
        <v>1679.2</v>
      </c>
      <c r="E70" s="10">
        <f>E71</f>
        <v>1550.4</v>
      </c>
      <c r="F70" s="10">
        <f>F71</f>
        <v>1700</v>
      </c>
    </row>
    <row r="71" spans="1:7" ht="49.5" customHeight="1">
      <c r="A71" s="15" t="s">
        <v>68</v>
      </c>
      <c r="B71" s="8" t="s">
        <v>77</v>
      </c>
      <c r="C71" s="8">
        <v>200</v>
      </c>
      <c r="D71" s="13">
        <v>1679.2</v>
      </c>
      <c r="E71" s="14">
        <v>1550.4</v>
      </c>
      <c r="F71" s="14">
        <v>1700</v>
      </c>
    </row>
    <row r="72" spans="1:7" ht="47.25">
      <c r="A72" s="19" t="s">
        <v>44</v>
      </c>
      <c r="B72" s="6" t="s">
        <v>45</v>
      </c>
      <c r="C72" s="6"/>
      <c r="D72" s="9">
        <v>2</v>
      </c>
      <c r="E72" s="10">
        <f>E73</f>
        <v>2</v>
      </c>
      <c r="F72" s="10">
        <f>F73</f>
        <v>2</v>
      </c>
    </row>
    <row r="73" spans="1:7" ht="46.5" customHeight="1">
      <c r="A73" s="15" t="s">
        <v>68</v>
      </c>
      <c r="B73" s="8" t="s">
        <v>45</v>
      </c>
      <c r="C73" s="8">
        <v>200</v>
      </c>
      <c r="D73" s="13">
        <v>2</v>
      </c>
      <c r="E73" s="14">
        <v>2</v>
      </c>
      <c r="F73" s="14">
        <v>2</v>
      </c>
    </row>
    <row r="74" spans="1:7" ht="60.75" customHeight="1">
      <c r="A74" s="19" t="s">
        <v>58</v>
      </c>
      <c r="B74" s="6" t="s">
        <v>59</v>
      </c>
      <c r="C74" s="6"/>
      <c r="D74" s="9">
        <f>D75</f>
        <v>69</v>
      </c>
      <c r="E74" s="10">
        <f>E75</f>
        <v>10</v>
      </c>
      <c r="F74" s="10">
        <f>F75</f>
        <v>10</v>
      </c>
    </row>
    <row r="75" spans="1:7" ht="51" customHeight="1">
      <c r="A75" s="15" t="s">
        <v>68</v>
      </c>
      <c r="B75" s="8" t="s">
        <v>59</v>
      </c>
      <c r="C75" s="8">
        <v>200</v>
      </c>
      <c r="D75" s="13">
        <v>69</v>
      </c>
      <c r="E75" s="14">
        <v>10</v>
      </c>
      <c r="F75" s="14">
        <v>10</v>
      </c>
    </row>
    <row r="76" spans="1:7" ht="162" customHeight="1">
      <c r="A76" s="19" t="s">
        <v>46</v>
      </c>
      <c r="B76" s="6" t="s">
        <v>47</v>
      </c>
      <c r="C76" s="8"/>
      <c r="D76" s="29">
        <f>D77+D81</f>
        <v>130.1</v>
      </c>
      <c r="E76" s="30">
        <f>E77+E81</f>
        <v>131.6</v>
      </c>
      <c r="F76" s="10">
        <f>F77+F81</f>
        <v>136.9</v>
      </c>
    </row>
    <row r="77" spans="1:7" ht="111" customHeight="1">
      <c r="A77" s="16" t="s">
        <v>69</v>
      </c>
      <c r="B77" s="8" t="s">
        <v>47</v>
      </c>
      <c r="C77" s="8">
        <v>100</v>
      </c>
      <c r="D77" s="31">
        <v>124.9</v>
      </c>
      <c r="E77" s="32">
        <v>126.3</v>
      </c>
      <c r="F77" s="14">
        <v>131.4</v>
      </c>
    </row>
    <row r="78" spans="1:7" ht="15" hidden="1" customHeight="1">
      <c r="A78" s="16" t="s">
        <v>31</v>
      </c>
      <c r="B78" s="52" t="s">
        <v>47</v>
      </c>
      <c r="C78" s="52">
        <v>129</v>
      </c>
      <c r="D78" s="51">
        <v>18.100000000000001</v>
      </c>
      <c r="E78" s="50">
        <v>18.3</v>
      </c>
      <c r="F78" s="49">
        <v>19</v>
      </c>
    </row>
    <row r="79" spans="1:7" ht="10.5" hidden="1" customHeight="1">
      <c r="A79" s="16"/>
      <c r="B79" s="52"/>
      <c r="C79" s="52"/>
      <c r="D79" s="51"/>
      <c r="E79" s="50"/>
      <c r="F79" s="49"/>
    </row>
    <row r="80" spans="1:7" ht="12.75" hidden="1" customHeight="1">
      <c r="A80" s="16"/>
      <c r="B80" s="52"/>
      <c r="C80" s="52"/>
      <c r="D80" s="51"/>
      <c r="E80" s="50"/>
      <c r="F80" s="49"/>
    </row>
    <row r="81" spans="1:6" ht="48" customHeight="1">
      <c r="A81" s="15" t="s">
        <v>72</v>
      </c>
      <c r="B81" s="8" t="s">
        <v>47</v>
      </c>
      <c r="C81" s="8">
        <v>200</v>
      </c>
      <c r="D81" s="31">
        <v>5.2</v>
      </c>
      <c r="E81" s="32">
        <v>5.3</v>
      </c>
      <c r="F81" s="14">
        <v>5.5</v>
      </c>
    </row>
    <row r="82" spans="1:6" ht="15.75">
      <c r="A82" s="16" t="s">
        <v>48</v>
      </c>
      <c r="B82" s="8" t="s">
        <v>38</v>
      </c>
      <c r="C82" s="8" t="s">
        <v>38</v>
      </c>
      <c r="D82" s="9">
        <f>D47+D9</f>
        <v>11100.7</v>
      </c>
      <c r="E82" s="10">
        <f>E9+E47</f>
        <v>6926.2000000000007</v>
      </c>
      <c r="F82" s="10">
        <f>F9+F47</f>
        <v>7028.4999999999991</v>
      </c>
    </row>
    <row r="83" spans="1:6">
      <c r="A83" s="1"/>
      <c r="B83" s="2"/>
      <c r="C83" s="2"/>
      <c r="D83" s="2"/>
    </row>
    <row r="84" spans="1:6">
      <c r="A84" s="2"/>
      <c r="B84" s="2"/>
      <c r="C84" s="2"/>
      <c r="D84" s="2"/>
    </row>
    <row r="85" spans="1:6">
      <c r="A85" s="2"/>
      <c r="B85" s="2"/>
      <c r="C85" s="2"/>
      <c r="D85" s="2"/>
    </row>
    <row r="86" spans="1:6">
      <c r="A86" s="2"/>
      <c r="B86" s="2"/>
      <c r="C86" s="2"/>
      <c r="D86" s="2"/>
    </row>
    <row r="87" spans="1:6">
      <c r="A87" s="2"/>
      <c r="B87" s="2"/>
      <c r="C87" s="2"/>
      <c r="D87" s="2"/>
    </row>
    <row r="88" spans="1:6">
      <c r="A88" s="2"/>
      <c r="B88" s="2"/>
      <c r="C88" s="2"/>
      <c r="D88" s="2"/>
    </row>
    <row r="89" spans="1:6">
      <c r="A89" s="2"/>
      <c r="B89" s="2"/>
      <c r="C89" s="2"/>
      <c r="D89" s="2"/>
    </row>
    <row r="90" spans="1:6">
      <c r="A90" s="2"/>
      <c r="B90" s="2"/>
      <c r="C90" s="2"/>
      <c r="D90" s="2"/>
    </row>
    <row r="91" spans="1:6">
      <c r="A91" s="2"/>
      <c r="B91" s="2"/>
      <c r="C91" s="2"/>
      <c r="D91" s="2"/>
    </row>
    <row r="92" spans="1:6">
      <c r="A92" s="2"/>
      <c r="B92" s="2"/>
      <c r="C92" s="2"/>
      <c r="D92" s="2"/>
    </row>
    <row r="93" spans="1:6">
      <c r="A93" s="2"/>
      <c r="B93" s="2"/>
      <c r="C93" s="2"/>
      <c r="D93" s="2"/>
    </row>
    <row r="94" spans="1:6">
      <c r="A94" s="2"/>
      <c r="B94" s="2"/>
      <c r="C94" s="2"/>
      <c r="D94" s="2"/>
    </row>
    <row r="95" spans="1:6">
      <c r="A95" s="2"/>
      <c r="B95" s="2"/>
      <c r="C95" s="2"/>
      <c r="D95" s="2"/>
    </row>
    <row r="96" spans="1:6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</sheetData>
  <mergeCells count="8">
    <mergeCell ref="C1:F1"/>
    <mergeCell ref="A5:F5"/>
    <mergeCell ref="E6:F6"/>
    <mergeCell ref="F78:F80"/>
    <mergeCell ref="E78:E80"/>
    <mergeCell ref="D78:D80"/>
    <mergeCell ref="C78:C80"/>
    <mergeCell ref="B78:B80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2021-04-25T23:28:05Z</cp:lastPrinted>
  <dcterms:created xsi:type="dcterms:W3CDTF">2016-11-08T23:43:14Z</dcterms:created>
  <dcterms:modified xsi:type="dcterms:W3CDTF">2021-05-11T00:58:24Z</dcterms:modified>
</cp:coreProperties>
</file>